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G:\Shared drives\MyTown Microgrid\1. Work Packages\WP3&amp;5 Techno-Econ &amp; DST\Reports\5.1 Load profiles\"/>
    </mc:Choice>
  </mc:AlternateContent>
  <xr:revisionPtr revIDLastSave="0" documentId="13_ncr:1_{3E5ED9D7-B09F-42D3-8F06-F024F872A7C7}" xr6:coauthVersionLast="47" xr6:coauthVersionMax="47" xr10:uidLastSave="{00000000-0000-0000-0000-000000000000}"/>
  <bookViews>
    <workbookView xWindow="-120" yWindow="-120" windowWidth="29040" windowHeight="15840" xr2:uid="{1C756211-F156-4E89-A96A-32389F02E563}"/>
  </bookViews>
  <sheets>
    <sheet name="Contents" sheetId="20" r:id="rId1"/>
    <sheet name="HP WH (day-rate)" sheetId="3" r:id="rId2"/>
    <sheet name="HP WH (night-rate)" sheetId="11" r:id="rId3"/>
    <sheet name="HP WH (night &amp; afternoon)" sheetId="12" r:id="rId4"/>
    <sheet name="Standard WH (day-rate)" sheetId="13" r:id="rId5"/>
    <sheet name="Standard WH (night-rate)" sheetId="14" r:id="rId6"/>
    <sheet name="Solar boost WH (day-rate)" sheetId="15" r:id="rId7"/>
    <sheet name="Solar boost WH (night-rate)" sheetId="16" r:id="rId8"/>
    <sheet name="HVAC (per household)" sheetId="17" r:id="rId9"/>
    <sheet name="Underlying load (per household)" sheetId="18" r:id="rId10"/>
    <sheet name="PV generation (per household)" sheetId="19" r:id="rId11"/>
    <sheet name="No HVAC, no electric WH" sheetId="21" r:id="rId12"/>
    <sheet name="HVAC, no electric WH" sheetId="22" r:id="rId13"/>
    <sheet name="HVAC, standard (day-rate)" sheetId="23" r:id="rId14"/>
    <sheet name="HVAC, standard (night-rate)" sheetId="24" r:id="rId15"/>
    <sheet name="No HVAC, standard (day-rate)" sheetId="25" r:id="rId16"/>
    <sheet name="No HVAC, standard (night-rate)" sheetId="26" r:id="rId17"/>
    <sheet name="HVAC, boost (day-rate)" sheetId="27" r:id="rId18"/>
    <sheet name="HVAC, boost (night-rate)" sheetId="28" r:id="rId19"/>
    <sheet name="No HVAC, boost (day-rate)" sheetId="29" r:id="rId20"/>
    <sheet name="No HVAC, boost (night-rate)" sheetId="30" r:id="rId21"/>
    <sheet name="HVAC, HP (day-rate)" sheetId="31" r:id="rId22"/>
    <sheet name="HVAC, HP (night-rate)" sheetId="32" r:id="rId23"/>
    <sheet name="HVAC, HP (night &amp; afternoon)" sheetId="33" r:id="rId24"/>
    <sheet name="No HVAC, HP (day-rate)" sheetId="34" r:id="rId25"/>
    <sheet name="No HVAC, HP (night-rate)" sheetId="35" r:id="rId26"/>
    <sheet name="No HVAC, HP (night &amp; afternoon)" sheetId="36" r:id="rId2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36" l="1"/>
  <c r="F30" i="36"/>
  <c r="E30" i="36"/>
  <c r="D30" i="36"/>
  <c r="B13" i="36"/>
  <c r="B12" i="36"/>
  <c r="B11" i="36"/>
  <c r="B10" i="36"/>
  <c r="G30" i="35"/>
  <c r="F30" i="35"/>
  <c r="E30" i="35"/>
  <c r="D30" i="35"/>
  <c r="B13" i="35"/>
  <c r="B12" i="35"/>
  <c r="B11" i="35"/>
  <c r="B10" i="35"/>
  <c r="G30" i="34"/>
  <c r="F30" i="34"/>
  <c r="E30" i="34"/>
  <c r="D30" i="34"/>
  <c r="B13" i="34"/>
  <c r="B12" i="34"/>
  <c r="B11" i="34"/>
  <c r="B10" i="34"/>
  <c r="G30" i="33"/>
  <c r="F30" i="33"/>
  <c r="E30" i="33"/>
  <c r="D30" i="33"/>
  <c r="B13" i="33"/>
  <c r="B12" i="33"/>
  <c r="B11" i="33"/>
  <c r="B10" i="33"/>
  <c r="G30" i="32"/>
  <c r="F30" i="32"/>
  <c r="E30" i="32"/>
  <c r="D30" i="32"/>
  <c r="B13" i="32"/>
  <c r="B12" i="32"/>
  <c r="B11" i="32"/>
  <c r="B10" i="32"/>
  <c r="G30" i="31"/>
  <c r="F30" i="31"/>
  <c r="E30" i="31"/>
  <c r="D30" i="31"/>
  <c r="B13" i="31"/>
  <c r="B12" i="31"/>
  <c r="B11" i="31"/>
  <c r="B10" i="31"/>
  <c r="G30" i="30"/>
  <c r="F30" i="30"/>
  <c r="E30" i="30"/>
  <c r="D30" i="30"/>
  <c r="B13" i="30"/>
  <c r="B12" i="30"/>
  <c r="B11" i="30"/>
  <c r="B10" i="30"/>
  <c r="G30" i="29"/>
  <c r="F30" i="29"/>
  <c r="E30" i="29"/>
  <c r="D30" i="29"/>
  <c r="B13" i="29"/>
  <c r="B12" i="29"/>
  <c r="B11" i="29"/>
  <c r="B10" i="29"/>
  <c r="G30" i="28"/>
  <c r="F30" i="28"/>
  <c r="E30" i="28"/>
  <c r="D30" i="28"/>
  <c r="B13" i="28"/>
  <c r="B12" i="28"/>
  <c r="B11" i="28"/>
  <c r="B10" i="28"/>
  <c r="G30" i="27"/>
  <c r="F30" i="27"/>
  <c r="E30" i="27"/>
  <c r="D30" i="27"/>
  <c r="B13" i="27"/>
  <c r="B12" i="27"/>
  <c r="B11" i="27"/>
  <c r="B10" i="27"/>
  <c r="G30" i="26"/>
  <c r="F30" i="26"/>
  <c r="E30" i="26"/>
  <c r="D30" i="26"/>
  <c r="B13" i="26"/>
  <c r="B12" i="26"/>
  <c r="B11" i="26"/>
  <c r="B10" i="26"/>
  <c r="G30" i="25"/>
  <c r="F30" i="25"/>
  <c r="E30" i="25"/>
  <c r="D30" i="25"/>
  <c r="B13" i="25"/>
  <c r="B12" i="25"/>
  <c r="B11" i="25"/>
  <c r="B10" i="25"/>
  <c r="G30" i="24"/>
  <c r="F30" i="24"/>
  <c r="E30" i="24"/>
  <c r="D30" i="24"/>
  <c r="B13" i="24"/>
  <c r="B12" i="24"/>
  <c r="B11" i="24"/>
  <c r="B10" i="24"/>
  <c r="G30" i="23"/>
  <c r="F30" i="23"/>
  <c r="E30" i="23"/>
  <c r="D30" i="23"/>
  <c r="B13" i="23"/>
  <c r="B12" i="23"/>
  <c r="B11" i="23"/>
  <c r="B10" i="23"/>
  <c r="G30" i="22"/>
  <c r="F30" i="22"/>
  <c r="E30" i="22"/>
  <c r="D30" i="22"/>
  <c r="B13" i="22"/>
  <c r="B12" i="22"/>
  <c r="B11" i="22"/>
  <c r="B10" i="22"/>
  <c r="G30" i="21"/>
  <c r="F30" i="21"/>
  <c r="E30" i="21"/>
  <c r="D30" i="21"/>
  <c r="B13" i="21"/>
  <c r="B12" i="21"/>
  <c r="B11" i="21"/>
  <c r="B10" i="21"/>
  <c r="B16" i="27" l="1"/>
  <c r="B16" i="30"/>
  <c r="B16" i="36"/>
  <c r="B16" i="35"/>
  <c r="B16" i="34"/>
  <c r="B16" i="33"/>
  <c r="B16" i="32"/>
  <c r="B16" i="31"/>
  <c r="B16" i="29"/>
  <c r="B16" i="28"/>
  <c r="B16" i="26"/>
  <c r="B16" i="25"/>
  <c r="B16" i="24"/>
  <c r="B16" i="23"/>
  <c r="B16" i="22"/>
  <c r="B16" i="21"/>
  <c r="G30" i="19"/>
  <c r="F30" i="19"/>
  <c r="E30" i="19"/>
  <c r="D30" i="19"/>
  <c r="B13" i="19"/>
  <c r="B12" i="19"/>
  <c r="B11" i="19"/>
  <c r="B10" i="19"/>
  <c r="G30" i="18"/>
  <c r="F30" i="18"/>
  <c r="E30" i="18"/>
  <c r="D30" i="18"/>
  <c r="B13" i="18"/>
  <c r="B12" i="18"/>
  <c r="B11" i="18"/>
  <c r="B10" i="18"/>
  <c r="G30" i="17"/>
  <c r="F30" i="17"/>
  <c r="E30" i="17"/>
  <c r="D30" i="17"/>
  <c r="B13" i="17"/>
  <c r="B12" i="17"/>
  <c r="B11" i="17"/>
  <c r="B10" i="17"/>
  <c r="G30" i="16"/>
  <c r="F30" i="16"/>
  <c r="E30" i="16"/>
  <c r="D30" i="16"/>
  <c r="L27" i="16"/>
  <c r="K27" i="16"/>
  <c r="J27" i="16"/>
  <c r="I27" i="16"/>
  <c r="L26" i="16"/>
  <c r="K26" i="16"/>
  <c r="J26" i="16"/>
  <c r="I26" i="16"/>
  <c r="L25" i="16"/>
  <c r="K25" i="16"/>
  <c r="J25" i="16"/>
  <c r="I25" i="16"/>
  <c r="L24" i="16"/>
  <c r="K24" i="16"/>
  <c r="J24" i="16"/>
  <c r="I24" i="16"/>
  <c r="L23" i="16"/>
  <c r="K23" i="16"/>
  <c r="J23" i="16"/>
  <c r="I23" i="16"/>
  <c r="L22" i="16"/>
  <c r="K22" i="16"/>
  <c r="J22" i="16"/>
  <c r="I22" i="16"/>
  <c r="L21" i="16"/>
  <c r="K21" i="16"/>
  <c r="J21" i="16"/>
  <c r="I21" i="16"/>
  <c r="L20" i="16"/>
  <c r="K20" i="16"/>
  <c r="J20" i="16"/>
  <c r="I20" i="16"/>
  <c r="L19" i="16"/>
  <c r="K19" i="16"/>
  <c r="J19" i="16"/>
  <c r="I19" i="16"/>
  <c r="L18" i="16"/>
  <c r="K18" i="16"/>
  <c r="J18" i="16"/>
  <c r="I18" i="16"/>
  <c r="L17" i="16"/>
  <c r="K17" i="16"/>
  <c r="J17" i="16"/>
  <c r="I17" i="16"/>
  <c r="L16" i="16"/>
  <c r="K16" i="16"/>
  <c r="J16" i="16"/>
  <c r="I16" i="16"/>
  <c r="L15" i="16"/>
  <c r="K15" i="16"/>
  <c r="J15" i="16"/>
  <c r="I15" i="16"/>
  <c r="L14" i="16"/>
  <c r="K14" i="16"/>
  <c r="J14" i="16"/>
  <c r="I14" i="16"/>
  <c r="L13" i="16"/>
  <c r="K13" i="16"/>
  <c r="J13" i="16"/>
  <c r="I13" i="16"/>
  <c r="B13" i="16"/>
  <c r="L12" i="16"/>
  <c r="K12" i="16"/>
  <c r="J12" i="16"/>
  <c r="I12" i="16"/>
  <c r="B12" i="16"/>
  <c r="L11" i="16"/>
  <c r="K11" i="16"/>
  <c r="J11" i="16"/>
  <c r="I11" i="16"/>
  <c r="B11" i="16"/>
  <c r="L10" i="16"/>
  <c r="K10" i="16"/>
  <c r="J10" i="16"/>
  <c r="I10" i="16"/>
  <c r="B10" i="16"/>
  <c r="L9" i="16"/>
  <c r="K9" i="16"/>
  <c r="J9" i="16"/>
  <c r="I9" i="16"/>
  <c r="L8" i="16"/>
  <c r="K8" i="16"/>
  <c r="J8" i="16"/>
  <c r="I8" i="16"/>
  <c r="L7" i="16"/>
  <c r="K7" i="16"/>
  <c r="J7" i="16"/>
  <c r="I7" i="16"/>
  <c r="L6" i="16"/>
  <c r="K6" i="16"/>
  <c r="J6" i="16"/>
  <c r="I6" i="16"/>
  <c r="L5" i="16"/>
  <c r="K5" i="16"/>
  <c r="J5" i="16"/>
  <c r="I5" i="16"/>
  <c r="L4" i="16"/>
  <c r="K4" i="16"/>
  <c r="J4" i="16"/>
  <c r="I4" i="16"/>
  <c r="G30" i="15"/>
  <c r="F30" i="15"/>
  <c r="E30" i="15"/>
  <c r="D30" i="15"/>
  <c r="L27" i="15"/>
  <c r="K27" i="15"/>
  <c r="J27" i="15"/>
  <c r="I27" i="15"/>
  <c r="L26" i="15"/>
  <c r="K26" i="15"/>
  <c r="J26" i="15"/>
  <c r="I26" i="15"/>
  <c r="L25" i="15"/>
  <c r="K25" i="15"/>
  <c r="J25" i="15"/>
  <c r="I25" i="15"/>
  <c r="L24" i="15"/>
  <c r="K24" i="15"/>
  <c r="J24" i="15"/>
  <c r="I24" i="15"/>
  <c r="L23" i="15"/>
  <c r="K23" i="15"/>
  <c r="J23" i="15"/>
  <c r="I23" i="15"/>
  <c r="L22" i="15"/>
  <c r="K22" i="15"/>
  <c r="J22" i="15"/>
  <c r="I22" i="15"/>
  <c r="L21" i="15"/>
  <c r="K21" i="15"/>
  <c r="J21" i="15"/>
  <c r="I21" i="15"/>
  <c r="L20" i="15"/>
  <c r="K20" i="15"/>
  <c r="J20" i="15"/>
  <c r="I20" i="15"/>
  <c r="L19" i="15"/>
  <c r="K19" i="15"/>
  <c r="J19" i="15"/>
  <c r="I19" i="15"/>
  <c r="L18" i="15"/>
  <c r="K18" i="15"/>
  <c r="J18" i="15"/>
  <c r="I18" i="15"/>
  <c r="L17" i="15"/>
  <c r="K17" i="15"/>
  <c r="J17" i="15"/>
  <c r="I17" i="15"/>
  <c r="L16" i="15"/>
  <c r="K16" i="15"/>
  <c r="J16" i="15"/>
  <c r="I16" i="15"/>
  <c r="L15" i="15"/>
  <c r="K15" i="15"/>
  <c r="J15" i="15"/>
  <c r="I15" i="15"/>
  <c r="L14" i="15"/>
  <c r="K14" i="15"/>
  <c r="J14" i="15"/>
  <c r="I14" i="15"/>
  <c r="L13" i="15"/>
  <c r="K13" i="15"/>
  <c r="J13" i="15"/>
  <c r="I13" i="15"/>
  <c r="B13" i="15"/>
  <c r="L12" i="15"/>
  <c r="K12" i="15"/>
  <c r="J12" i="15"/>
  <c r="I12" i="15"/>
  <c r="B12" i="15"/>
  <c r="L11" i="15"/>
  <c r="K11" i="15"/>
  <c r="J11" i="15"/>
  <c r="I11" i="15"/>
  <c r="B11" i="15"/>
  <c r="L10" i="15"/>
  <c r="K10" i="15"/>
  <c r="J10" i="15"/>
  <c r="I10" i="15"/>
  <c r="B10" i="15"/>
  <c r="L9" i="15"/>
  <c r="K9" i="15"/>
  <c r="J9" i="15"/>
  <c r="I9" i="15"/>
  <c r="L8" i="15"/>
  <c r="K8" i="15"/>
  <c r="J8" i="15"/>
  <c r="I8" i="15"/>
  <c r="L7" i="15"/>
  <c r="K7" i="15"/>
  <c r="J7" i="15"/>
  <c r="I7" i="15"/>
  <c r="L6" i="15"/>
  <c r="K6" i="15"/>
  <c r="J6" i="15"/>
  <c r="I6" i="15"/>
  <c r="L5" i="15"/>
  <c r="K5" i="15"/>
  <c r="J5" i="15"/>
  <c r="I5" i="15"/>
  <c r="L4" i="15"/>
  <c r="K4" i="15"/>
  <c r="J4" i="15"/>
  <c r="I4" i="15"/>
  <c r="I30" i="15" s="1"/>
  <c r="G30" i="14"/>
  <c r="F30" i="14"/>
  <c r="E30" i="14"/>
  <c r="D30" i="14"/>
  <c r="L27" i="14"/>
  <c r="K27" i="14"/>
  <c r="J27" i="14"/>
  <c r="I27" i="14"/>
  <c r="L26" i="14"/>
  <c r="K26" i="14"/>
  <c r="J26" i="14"/>
  <c r="I26" i="14"/>
  <c r="L25" i="14"/>
  <c r="K25" i="14"/>
  <c r="J25" i="14"/>
  <c r="I25" i="14"/>
  <c r="L24" i="14"/>
  <c r="K24" i="14"/>
  <c r="J24" i="14"/>
  <c r="I24" i="14"/>
  <c r="L23" i="14"/>
  <c r="K23" i="14"/>
  <c r="J23" i="14"/>
  <c r="I23" i="14"/>
  <c r="L22" i="14"/>
  <c r="K22" i="14"/>
  <c r="J22" i="14"/>
  <c r="I22" i="14"/>
  <c r="L21" i="14"/>
  <c r="K21" i="14"/>
  <c r="J21" i="14"/>
  <c r="I21" i="14"/>
  <c r="L20" i="14"/>
  <c r="K20" i="14"/>
  <c r="J20" i="14"/>
  <c r="I20" i="14"/>
  <c r="L19" i="14"/>
  <c r="K19" i="14"/>
  <c r="J19" i="14"/>
  <c r="I19" i="14"/>
  <c r="L18" i="14"/>
  <c r="K18" i="14"/>
  <c r="J18" i="14"/>
  <c r="I18" i="14"/>
  <c r="L17" i="14"/>
  <c r="K17" i="14"/>
  <c r="J17" i="14"/>
  <c r="I17" i="14"/>
  <c r="L16" i="14"/>
  <c r="K16" i="14"/>
  <c r="J16" i="14"/>
  <c r="I16" i="14"/>
  <c r="L15" i="14"/>
  <c r="K15" i="14"/>
  <c r="J15" i="14"/>
  <c r="I15" i="14"/>
  <c r="L14" i="14"/>
  <c r="K14" i="14"/>
  <c r="J14" i="14"/>
  <c r="I14" i="14"/>
  <c r="L13" i="14"/>
  <c r="K13" i="14"/>
  <c r="J13" i="14"/>
  <c r="I13" i="14"/>
  <c r="B13" i="14"/>
  <c r="L12" i="14"/>
  <c r="K12" i="14"/>
  <c r="J12" i="14"/>
  <c r="I12" i="14"/>
  <c r="B12" i="14"/>
  <c r="L11" i="14"/>
  <c r="K11" i="14"/>
  <c r="J11" i="14"/>
  <c r="I11" i="14"/>
  <c r="B11" i="14"/>
  <c r="L10" i="14"/>
  <c r="K10" i="14"/>
  <c r="J10" i="14"/>
  <c r="I10" i="14"/>
  <c r="B10" i="14"/>
  <c r="B16" i="14" s="1"/>
  <c r="L9" i="14"/>
  <c r="K9" i="14"/>
  <c r="J9" i="14"/>
  <c r="I9" i="14"/>
  <c r="L8" i="14"/>
  <c r="K8" i="14"/>
  <c r="J8" i="14"/>
  <c r="I8" i="14"/>
  <c r="L7" i="14"/>
  <c r="K7" i="14"/>
  <c r="J7" i="14"/>
  <c r="I7" i="14"/>
  <c r="L6" i="14"/>
  <c r="K6" i="14"/>
  <c r="J6" i="14"/>
  <c r="I6" i="14"/>
  <c r="L5" i="14"/>
  <c r="K5" i="14"/>
  <c r="J5" i="14"/>
  <c r="I5" i="14"/>
  <c r="L4" i="14"/>
  <c r="K4" i="14"/>
  <c r="J4" i="14"/>
  <c r="I4" i="14"/>
  <c r="G30" i="13"/>
  <c r="F30" i="13"/>
  <c r="E30" i="13"/>
  <c r="D30" i="13"/>
  <c r="L27" i="13"/>
  <c r="K27" i="13"/>
  <c r="J27" i="13"/>
  <c r="I27" i="13"/>
  <c r="L26" i="13"/>
  <c r="K26" i="13"/>
  <c r="J26" i="13"/>
  <c r="I26" i="13"/>
  <c r="L25" i="13"/>
  <c r="K25" i="13"/>
  <c r="J25" i="13"/>
  <c r="I25" i="13"/>
  <c r="L24" i="13"/>
  <c r="K24" i="13"/>
  <c r="J24" i="13"/>
  <c r="I24" i="13"/>
  <c r="L23" i="13"/>
  <c r="K23" i="13"/>
  <c r="J23" i="13"/>
  <c r="I23" i="13"/>
  <c r="L22" i="13"/>
  <c r="K22" i="13"/>
  <c r="J22" i="13"/>
  <c r="I22" i="13"/>
  <c r="L21" i="13"/>
  <c r="K21" i="13"/>
  <c r="J21" i="13"/>
  <c r="I21" i="13"/>
  <c r="L20" i="13"/>
  <c r="K20" i="13"/>
  <c r="J20" i="13"/>
  <c r="I20" i="13"/>
  <c r="L19" i="13"/>
  <c r="K19" i="13"/>
  <c r="J19" i="13"/>
  <c r="I19" i="13"/>
  <c r="L18" i="13"/>
  <c r="K18" i="13"/>
  <c r="J18" i="13"/>
  <c r="I18" i="13"/>
  <c r="L17" i="13"/>
  <c r="K17" i="13"/>
  <c r="J17" i="13"/>
  <c r="I17" i="13"/>
  <c r="L16" i="13"/>
  <c r="K16" i="13"/>
  <c r="J16" i="13"/>
  <c r="I16" i="13"/>
  <c r="L15" i="13"/>
  <c r="K15" i="13"/>
  <c r="J15" i="13"/>
  <c r="I15" i="13"/>
  <c r="L14" i="13"/>
  <c r="K14" i="13"/>
  <c r="J14" i="13"/>
  <c r="I14" i="13"/>
  <c r="L13" i="13"/>
  <c r="K13" i="13"/>
  <c r="J13" i="13"/>
  <c r="I13" i="13"/>
  <c r="B13" i="13"/>
  <c r="L12" i="13"/>
  <c r="K12" i="13"/>
  <c r="J12" i="13"/>
  <c r="I12" i="13"/>
  <c r="B12" i="13"/>
  <c r="L11" i="13"/>
  <c r="K11" i="13"/>
  <c r="J11" i="13"/>
  <c r="I11" i="13"/>
  <c r="B11" i="13"/>
  <c r="L10" i="13"/>
  <c r="K10" i="13"/>
  <c r="J10" i="13"/>
  <c r="I10" i="13"/>
  <c r="B10" i="13"/>
  <c r="B16" i="13" s="1"/>
  <c r="L9" i="13"/>
  <c r="K9" i="13"/>
  <c r="J9" i="13"/>
  <c r="I9" i="13"/>
  <c r="L8" i="13"/>
  <c r="K8" i="13"/>
  <c r="J8" i="13"/>
  <c r="I8" i="13"/>
  <c r="L7" i="13"/>
  <c r="K7" i="13"/>
  <c r="J7" i="13"/>
  <c r="I7" i="13"/>
  <c r="L6" i="13"/>
  <c r="K6" i="13"/>
  <c r="J6" i="13"/>
  <c r="I6" i="13"/>
  <c r="L5" i="13"/>
  <c r="K5" i="13"/>
  <c r="J5" i="13"/>
  <c r="I5" i="13"/>
  <c r="L4" i="13"/>
  <c r="K4" i="13"/>
  <c r="J4" i="13"/>
  <c r="I4" i="13"/>
  <c r="I27" i="12"/>
  <c r="I23" i="12"/>
  <c r="I19" i="12"/>
  <c r="I15" i="12"/>
  <c r="I11" i="12"/>
  <c r="I7" i="12"/>
  <c r="G30" i="12"/>
  <c r="F30" i="12"/>
  <c r="E30" i="12"/>
  <c r="D30" i="12"/>
  <c r="L27" i="12"/>
  <c r="K27" i="12"/>
  <c r="J27" i="12"/>
  <c r="L26" i="12"/>
  <c r="K26" i="12"/>
  <c r="J26" i="12"/>
  <c r="I26" i="12"/>
  <c r="L25" i="12"/>
  <c r="K25" i="12"/>
  <c r="J25" i="12"/>
  <c r="I25" i="12"/>
  <c r="L24" i="12"/>
  <c r="K24" i="12"/>
  <c r="J24" i="12"/>
  <c r="I24" i="12"/>
  <c r="L23" i="12"/>
  <c r="K23" i="12"/>
  <c r="J23" i="12"/>
  <c r="L22" i="12"/>
  <c r="K22" i="12"/>
  <c r="J22" i="12"/>
  <c r="I22" i="12"/>
  <c r="L21" i="12"/>
  <c r="K21" i="12"/>
  <c r="J21" i="12"/>
  <c r="I21" i="12"/>
  <c r="L20" i="12"/>
  <c r="K20" i="12"/>
  <c r="J20" i="12"/>
  <c r="I20" i="12"/>
  <c r="L19" i="12"/>
  <c r="K19" i="12"/>
  <c r="J19" i="12"/>
  <c r="L18" i="12"/>
  <c r="K18" i="12"/>
  <c r="J18" i="12"/>
  <c r="I18" i="12"/>
  <c r="L17" i="12"/>
  <c r="K17" i="12"/>
  <c r="J17" i="12"/>
  <c r="I17" i="12"/>
  <c r="L16" i="12"/>
  <c r="K16" i="12"/>
  <c r="J16" i="12"/>
  <c r="I16" i="12"/>
  <c r="L15" i="12"/>
  <c r="K15" i="12"/>
  <c r="J15" i="12"/>
  <c r="L14" i="12"/>
  <c r="K14" i="12"/>
  <c r="J14" i="12"/>
  <c r="I14" i="12"/>
  <c r="L13" i="12"/>
  <c r="K13" i="12"/>
  <c r="J13" i="12"/>
  <c r="I13" i="12"/>
  <c r="B13" i="12"/>
  <c r="L12" i="12"/>
  <c r="K12" i="12"/>
  <c r="J12" i="12"/>
  <c r="I12" i="12"/>
  <c r="B12" i="12"/>
  <c r="L11" i="12"/>
  <c r="K11" i="12"/>
  <c r="J11" i="12"/>
  <c r="B11" i="12"/>
  <c r="L10" i="12"/>
  <c r="K10" i="12"/>
  <c r="J10" i="12"/>
  <c r="I10" i="12"/>
  <c r="B10" i="12"/>
  <c r="L9" i="12"/>
  <c r="K9" i="12"/>
  <c r="J9" i="12"/>
  <c r="I9" i="12"/>
  <c r="L8" i="12"/>
  <c r="K8" i="12"/>
  <c r="J8" i="12"/>
  <c r="I8" i="12"/>
  <c r="L7" i="12"/>
  <c r="K7" i="12"/>
  <c r="J7" i="12"/>
  <c r="L6" i="12"/>
  <c r="K6" i="12"/>
  <c r="J6" i="12"/>
  <c r="I6" i="12"/>
  <c r="L5" i="12"/>
  <c r="K5" i="12"/>
  <c r="J5" i="12"/>
  <c r="I5" i="12"/>
  <c r="L4" i="12"/>
  <c r="K4" i="12"/>
  <c r="J4" i="12"/>
  <c r="I4" i="12"/>
  <c r="G30" i="11"/>
  <c r="F30" i="11"/>
  <c r="E30" i="11"/>
  <c r="D30" i="11"/>
  <c r="L27" i="11"/>
  <c r="K27" i="11"/>
  <c r="J27" i="11"/>
  <c r="I27" i="11"/>
  <c r="L26" i="11"/>
  <c r="K26" i="11"/>
  <c r="J26" i="11"/>
  <c r="I26" i="11"/>
  <c r="L25" i="11"/>
  <c r="K25" i="11"/>
  <c r="J25" i="11"/>
  <c r="I25" i="11"/>
  <c r="L24" i="11"/>
  <c r="K24" i="11"/>
  <c r="J24" i="11"/>
  <c r="I24" i="11"/>
  <c r="L23" i="11"/>
  <c r="K23" i="11"/>
  <c r="J23" i="11"/>
  <c r="I23" i="11"/>
  <c r="L22" i="11"/>
  <c r="K22" i="11"/>
  <c r="J22" i="11"/>
  <c r="I22" i="11"/>
  <c r="L21" i="11"/>
  <c r="K21" i="11"/>
  <c r="J21" i="11"/>
  <c r="I21" i="11"/>
  <c r="L20" i="11"/>
  <c r="K20" i="11"/>
  <c r="J20" i="11"/>
  <c r="I20" i="11"/>
  <c r="L19" i="11"/>
  <c r="K19" i="11"/>
  <c r="J19" i="11"/>
  <c r="I19" i="11"/>
  <c r="L18" i="11"/>
  <c r="K18" i="11"/>
  <c r="J18" i="11"/>
  <c r="I18" i="11"/>
  <c r="L17" i="11"/>
  <c r="K17" i="11"/>
  <c r="J17" i="11"/>
  <c r="I17" i="11"/>
  <c r="L16" i="11"/>
  <c r="K16" i="11"/>
  <c r="J16" i="11"/>
  <c r="I16" i="11"/>
  <c r="L15" i="11"/>
  <c r="K15" i="11"/>
  <c r="J15" i="11"/>
  <c r="I15" i="11"/>
  <c r="L14" i="11"/>
  <c r="K14" i="11"/>
  <c r="J14" i="11"/>
  <c r="I14" i="11"/>
  <c r="L13" i="11"/>
  <c r="K13" i="11"/>
  <c r="J13" i="11"/>
  <c r="I13" i="11"/>
  <c r="B13" i="11"/>
  <c r="L12" i="11"/>
  <c r="K12" i="11"/>
  <c r="J12" i="11"/>
  <c r="I12" i="11"/>
  <c r="B12" i="11"/>
  <c r="L11" i="11"/>
  <c r="K11" i="11"/>
  <c r="J11" i="11"/>
  <c r="I11" i="11"/>
  <c r="B11" i="11"/>
  <c r="L10" i="11"/>
  <c r="K10" i="11"/>
  <c r="J10" i="11"/>
  <c r="I10" i="11"/>
  <c r="B10" i="11"/>
  <c r="L9" i="11"/>
  <c r="K9" i="11"/>
  <c r="J9" i="11"/>
  <c r="I9" i="11"/>
  <c r="L8" i="11"/>
  <c r="K8" i="11"/>
  <c r="J8" i="11"/>
  <c r="I8" i="11"/>
  <c r="L7" i="11"/>
  <c r="K7" i="11"/>
  <c r="J7" i="11"/>
  <c r="I7" i="11"/>
  <c r="L6" i="11"/>
  <c r="K6" i="11"/>
  <c r="J6" i="11"/>
  <c r="I6" i="11"/>
  <c r="L5" i="11"/>
  <c r="K5" i="11"/>
  <c r="J5" i="11"/>
  <c r="I5" i="11"/>
  <c r="L4" i="11"/>
  <c r="K4" i="11"/>
  <c r="J4" i="11"/>
  <c r="I4" i="11"/>
  <c r="L5" i="3"/>
  <c r="L6" i="3"/>
  <c r="L7" i="3"/>
  <c r="L8" i="3"/>
  <c r="L9" i="3"/>
  <c r="L10" i="3"/>
  <c r="L11" i="3"/>
  <c r="L12" i="3"/>
  <c r="L13" i="3"/>
  <c r="L14" i="3"/>
  <c r="L15" i="3"/>
  <c r="L16" i="3"/>
  <c r="L17" i="3"/>
  <c r="L18" i="3"/>
  <c r="L19" i="3"/>
  <c r="L20" i="3"/>
  <c r="L21" i="3"/>
  <c r="L22" i="3"/>
  <c r="L23" i="3"/>
  <c r="L24" i="3"/>
  <c r="L25" i="3"/>
  <c r="L26" i="3"/>
  <c r="L27" i="3"/>
  <c r="K5" i="3"/>
  <c r="K6" i="3"/>
  <c r="K7" i="3"/>
  <c r="K8" i="3"/>
  <c r="K9" i="3"/>
  <c r="K10" i="3"/>
  <c r="K11" i="3"/>
  <c r="K12" i="3"/>
  <c r="K13" i="3"/>
  <c r="K14" i="3"/>
  <c r="K15" i="3"/>
  <c r="K16" i="3"/>
  <c r="K17" i="3"/>
  <c r="K18" i="3"/>
  <c r="K19" i="3"/>
  <c r="K20" i="3"/>
  <c r="K21" i="3"/>
  <c r="K22" i="3"/>
  <c r="K23" i="3"/>
  <c r="K24" i="3"/>
  <c r="K25" i="3"/>
  <c r="K26" i="3"/>
  <c r="K27" i="3"/>
  <c r="J5" i="3"/>
  <c r="J6" i="3"/>
  <c r="J7" i="3"/>
  <c r="J8" i="3"/>
  <c r="J9" i="3"/>
  <c r="J10" i="3"/>
  <c r="J11" i="3"/>
  <c r="J12" i="3"/>
  <c r="J13" i="3"/>
  <c r="J14" i="3"/>
  <c r="J15" i="3"/>
  <c r="J16" i="3"/>
  <c r="J17" i="3"/>
  <c r="J18" i="3"/>
  <c r="J19" i="3"/>
  <c r="J20" i="3"/>
  <c r="J21" i="3"/>
  <c r="J22" i="3"/>
  <c r="J23" i="3"/>
  <c r="J24" i="3"/>
  <c r="J25" i="3"/>
  <c r="J26" i="3"/>
  <c r="J27" i="3"/>
  <c r="J4" i="3"/>
  <c r="L4" i="3"/>
  <c r="K4" i="3"/>
  <c r="I5" i="3"/>
  <c r="I6" i="3"/>
  <c r="I7" i="3"/>
  <c r="I8" i="3"/>
  <c r="I9" i="3"/>
  <c r="I30" i="3" s="1"/>
  <c r="I10" i="3"/>
  <c r="I11" i="3"/>
  <c r="I12" i="3"/>
  <c r="I13" i="3"/>
  <c r="I14" i="3"/>
  <c r="I15" i="3"/>
  <c r="I16" i="3"/>
  <c r="I17" i="3"/>
  <c r="I18" i="3"/>
  <c r="I19" i="3"/>
  <c r="I20" i="3"/>
  <c r="I21" i="3"/>
  <c r="I22" i="3"/>
  <c r="I23" i="3"/>
  <c r="I24" i="3"/>
  <c r="I25" i="3"/>
  <c r="I26" i="3"/>
  <c r="I27" i="3"/>
  <c r="I4" i="3"/>
  <c r="G30" i="3"/>
  <c r="F30" i="3"/>
  <c r="D30" i="3"/>
  <c r="B13" i="3"/>
  <c r="B12" i="3"/>
  <c r="B11" i="3"/>
  <c r="B10" i="3"/>
  <c r="B16" i="15" l="1"/>
  <c r="B16" i="16"/>
  <c r="B16" i="18"/>
  <c r="B16" i="19"/>
  <c r="L30" i="11"/>
  <c r="L30" i="15"/>
  <c r="I30" i="11"/>
  <c r="B16" i="11"/>
  <c r="B16" i="17"/>
  <c r="L30" i="16"/>
  <c r="K30" i="16"/>
  <c r="J30" i="16"/>
  <c r="I30" i="16"/>
  <c r="K30" i="15"/>
  <c r="J30" i="15"/>
  <c r="L30" i="14"/>
  <c r="K30" i="14"/>
  <c r="J30" i="14"/>
  <c r="I30" i="14"/>
  <c r="L30" i="13"/>
  <c r="K30" i="13"/>
  <c r="J30" i="13"/>
  <c r="I30" i="13"/>
  <c r="L30" i="12"/>
  <c r="K30" i="12"/>
  <c r="B16" i="12"/>
  <c r="J30" i="12"/>
  <c r="I30" i="12"/>
  <c r="K30" i="11"/>
  <c r="J30" i="11"/>
  <c r="E30" i="3"/>
  <c r="J30" i="3"/>
  <c r="L30" i="3"/>
  <c r="K30" i="3" l="1"/>
  <c r="B16" i="3"/>
</calcChain>
</file>

<file path=xl/sharedStrings.xml><?xml version="1.0" encoding="utf-8"?>
<sst xmlns="http://schemas.openxmlformats.org/spreadsheetml/2006/main" count="596" uniqueCount="82">
  <si>
    <t>Spring</t>
  </si>
  <si>
    <t>Summer</t>
  </si>
  <si>
    <t>Autumn</t>
  </si>
  <si>
    <t>Winter</t>
  </si>
  <si>
    <t>Total spring</t>
  </si>
  <si>
    <t>Days in each season</t>
  </si>
  <si>
    <t>Total summer</t>
  </si>
  <si>
    <t>Total autumn</t>
  </si>
  <si>
    <t>Total winter</t>
  </si>
  <si>
    <t>Total annual</t>
  </si>
  <si>
    <t>All the units are in kWh</t>
  </si>
  <si>
    <t>SUM total</t>
  </si>
  <si>
    <t xml:space="preserve">Winter </t>
  </si>
  <si>
    <t xml:space="preserve">Spring </t>
  </si>
  <si>
    <t>hour</t>
  </si>
  <si>
    <t xml:space="preserve">Summer </t>
  </si>
  <si>
    <t xml:space="preserve">Autumn </t>
  </si>
  <si>
    <t>Per person values</t>
  </si>
  <si>
    <t>Per household values</t>
  </si>
  <si>
    <t>Average household occupancy in Victoria</t>
  </si>
  <si>
    <t>Per household  values</t>
  </si>
  <si>
    <t>Description</t>
  </si>
  <si>
    <t>Link</t>
  </si>
  <si>
    <t>The datasets in this workbook provide seasonal-mean daily (24-hour) load profiles for residential customers in Heyfield, Victoria, derived from 107 Wattwatchers devices installed in 96 houses in Heyfield. The data includes information on energy consumption from 1 July 2021 to 30 June 2022 with hourly resolution. The typical residential profiles are derived for various categories based on household demographics and electrical asset ownership, including household size, rooftop solar PV, type of hot water system,  type of space heating system, and the tariff connected to (day-rate vs controlled).</t>
  </si>
  <si>
    <t>Heyfield Residential Load Profiles: Derived Dataset, 2021-2022</t>
  </si>
  <si>
    <t>Heat pump hot water (day-rate)</t>
  </si>
  <si>
    <t>PV generation (per household)</t>
  </si>
  <si>
    <t>Underlying load (per household)</t>
  </si>
  <si>
    <t>HVAC (per household)</t>
  </si>
  <si>
    <t>Solar boost (day-rate)</t>
  </si>
  <si>
    <t>Standard hot water (day-rate)</t>
  </si>
  <si>
    <t>No HVAC, no electric WH</t>
  </si>
  <si>
    <t>HVAC, no electric WH</t>
  </si>
  <si>
    <t>HVAC, standard WH (day-rate)</t>
  </si>
  <si>
    <t>HVAC, standard WH (night-rate)</t>
  </si>
  <si>
    <t>No HVAC, standard WH (day-rate)</t>
  </si>
  <si>
    <t>No HVAC, standard WH (night-rate)</t>
  </si>
  <si>
    <t>HVAC, solar boost (day-rate)</t>
  </si>
  <si>
    <t>HVAC, solar boost (night-rate)</t>
  </si>
  <si>
    <t>No HVAC, solar boost (day-rate)</t>
  </si>
  <si>
    <t>No HVAC, solar boost (night-rate)</t>
  </si>
  <si>
    <t>HVAC, heat pump WH (day-rate)</t>
  </si>
  <si>
    <t>HVAC, heat pump WH (night-rate)</t>
  </si>
  <si>
    <t>HVAC, heat pump WH (night-rate with afternoon boost)</t>
  </si>
  <si>
    <t>No HVAC, heat pump WH (day-rate)</t>
  </si>
  <si>
    <t>No HVAC, heat pump WH (night-rate)</t>
  </si>
  <si>
    <t>No HVAC, heat pump WH (night-rate with afternoon boost)</t>
  </si>
  <si>
    <t>The typical load profile associated with an "average" house with HVAC but without any electric WH.</t>
  </si>
  <si>
    <t>The heat pump hot water (day-rate) sub-load profile represents the seasonal-mean daily electricity consumption of 11 residential customers in Heyfield who use a heat pump hot water system and are connected to the flat-rate or time-of-use (ToU) tariff on a continuous supply.</t>
  </si>
  <si>
    <t>The solar boost (day-rate) sub-load profile represents the seasonal-mean daily electricity consumption of 4 residential customers in Heyfield who use an electrically-boosted solar hot water system and are connected to the flat-rate or time-of-use (ToU) tariff on a continuous supply.</t>
  </si>
  <si>
    <t>The HVAC (per household) sub-load profile represents the seasonal-mean daily electricity consumption of 61 residential customers in Heyfield who use an HVAC system for space heating and are connected to the flat-rate or time-of-use (ToU) tariff on a continuous supply.</t>
  </si>
  <si>
    <t>The standard resistive hot water (day-rate) sub-load profile represents the seasonal-mean daily electricity consumption of 6 residential customers in Heyfield who use a standard resistive hot water system and are connected to the flat-rate or time-of-use (ToU) tariff on a continuous supply.</t>
  </si>
  <si>
    <t>The typical underlying load (per household) represents the seasonal-mean daily consumption of the underlying load of an average house per season excluding HVAC and electric hot water components, which are derived from all houses in the pool. Note that it was not possible to isolate the demand of electric resistive heaters, and hence it was combined with other underlying loads.</t>
  </si>
  <si>
    <t>The PV generation (per household) profile represents the average daily electricity generation by rooftop solar PV systems per season for a sample of 61 PV-equipped dwellings in Heyfield. Note that the PV systems in the pool are associated with different panel orientations and tilt angles.</t>
  </si>
  <si>
    <t>The typical load profile associated with an "average" house without HVAC and without any electric WH.</t>
  </si>
  <si>
    <t>The typical load profile associated with an "average" house with HVAC and with standard resistive WH connected to the flat-rate or time-of-use (ToU) tariff on a continuous supply.</t>
  </si>
  <si>
    <t>The typical load profile associated with an "average" house with HVAC and with standard resistive WH connected to the NAST13 controlled load tariff, which is applicable from 11:00 p.m. to 7:00 a.m. Monday to Sunday.</t>
  </si>
  <si>
    <t>The typical load profile associated with an "average" house without HVAC but with standard resistive WH connected to the flat-rate or time-of-use (ToU) tariff on a continuous supply.</t>
  </si>
  <si>
    <t>The typical load profile associated with an "average" house without HVAC but with standard resistive WH connected to the NAST13 controlled load tariff, which is applicable from 11:00 p.m. to 7:00 a.m. Monday to Sunday.</t>
  </si>
  <si>
    <t>The typical load profile associated with an "average" house with HVAC and with electrically-boosted solar WH connected to the flat-rate or time-of-use (ToU) tariff on a continuous supply.</t>
  </si>
  <si>
    <t>The typical load profile associated with an "average" house with HVAC and with electrically-boosted solar WH connected to the NAST13 controlled load tariff, which is applicable from 11:00 p.m. to 7:00 a.m. Monday to Sunday.</t>
  </si>
  <si>
    <t>The typical load profile associated with an "average" house without HVAC but with electrically-boosted solar WH connected to the flat-rate or time-of-use (ToU) tariff on a continuous supply.</t>
  </si>
  <si>
    <t>The typical load profile associated with an "average" house without HVAC but with electrically-boosted solar WH connected to the NAST13 controlled load tariff, which is applicable from 11:00 p.m. to 7:00 a.m. Monday to Sunday.</t>
  </si>
  <si>
    <t>The typical load profile associated with an "average" house with HVAC and with heat pump WH connected to the flat-rate or time-of-use (ToU) tariff on a continuous supply.</t>
  </si>
  <si>
    <t>The typical load profile associated with an "average" house with HVAC and with heat pump WH connected to the NAST13 controlled load tariff, which is applicable from 11:00 p.m. to 7:00 a.m. Monday to Sunday.</t>
  </si>
  <si>
    <t>The typical load profile associated with an "average" house with HVAC and with heat pump WH connected to the NAST14 controlled load tariff, which is applicable from 11:00 p.m. to 7:00 a.m. and from 1:00 p.m. to 4:00 p.m. Monday to Sunday.</t>
  </si>
  <si>
    <t>The typical load profile associated with an "average" house without HVAC but with heat pump WH connected to the flat-rate or time-of-use (ToU) tariff on a continuous supply.</t>
  </si>
  <si>
    <t>The typical load profile associated with an "average" house without HVAC but with heat pump WH connected to the NAST13 controlled load tariff, which is applicable from 11:00 p.m. to 7:00 a.m. Monday to Sunday.</t>
  </si>
  <si>
    <t>The typical load profile associated with an "average" house without HVAC but with heat pump WH connected to the NAST14 controlled load tariff, which is applicable from 11:00 p.m. to 7:00 a.m. and from 1:00 p.m. to 4:00 p.m. Monday to Sunday.</t>
  </si>
  <si>
    <t>Heat pump hot water (night-rate)</t>
  </si>
  <si>
    <t>The heat pump hot water (night-rate) sub-load profile represents the seasonal-mean daily electricity consumption of 13 residential customers in Heyfield who use a heat pump hot water system and are connected to the NAST13 controlled load tariff, which is applicable from 11:00 p.m. to 7:00 a.m. Monday to Sunday.</t>
  </si>
  <si>
    <t>The standard hot water (night-rate) sub-load profile represents the seasonal-mean daily electricity consumption of 14 residential customers in Heyfield who use a standard resistive hot water system and are connected to the NAST13 controlled load tariff, which is applicable from 11:00 p.m. to 7:00 a.m. Monday to Sunday.</t>
  </si>
  <si>
    <t>Standard hot water (night-rate)</t>
  </si>
  <si>
    <t>The solar boost (night-rate) sub-load profile represents the seasonal-mean daily electricity consumption of 8 residential customers in Heyfield who use an electrically-boosted solar hot water system and are connected to the NAST13 controlled load tariff, which is applicable from 11:00 p.m. to 7:00 a.m. Monday to Sunday.</t>
  </si>
  <si>
    <t>Solar boost (night-rate)</t>
  </si>
  <si>
    <t>The heat pump hot water (night-rate with afternoon boost) sub-load profile represents the seasonal-mean daily electricity consumption of 9 residential customers in Heyfield who use a heat pump hot water system and are connected to the NAST14 controlled load tariff, which is applicable from 11:00 p.m. to 7:00 a.m. and from 1:00 p.m. to 4:00 p.m. Monday to Sunday.</t>
  </si>
  <si>
    <t>Heat pump hot water (night-rate with afternoon boost)</t>
  </si>
  <si>
    <t xml:space="preserve">Please cite as Mohseni, S. &amp; Smith, H. (2023) Residential load profiles dataset derived for Heyfield, Victoria. Prepared for the Regional and Remote Communities Reliability Fund. </t>
  </si>
  <si>
    <t>Further information on methodology may be found in Mohseni, S., Rutovitz, J., and Smith, H. (2023) Residential load profiles for Heyfield, Victoria. Prepared for the Regional and Remote Communities Reliability Fund.</t>
  </si>
  <si>
    <t xml:space="preserve">Disclaimer: By using the data in this workbook, you agree to use it at your own risk. The authors have used all due care and skill to ensure the information in this workbook is as accurate as possible as of June 2022. We make no representations or warranties of any kind, express or implied, about the completeness, accuracy, reliability, or suitability of the information presented. We will not be liable for any damages arising from the use of the data, including but not limited to direct, indirect, incidental, punitive, and consequential damages. Users should exercise your own skill, care and judgement on how to use the information provided. For example, the data may not be suitable given the potential changes in the energy market, including but not limited to the expiry of the legacy premium feed-in tariffs, changes in energy prices, and the volatility of the energy market in general, and may not be relevant in urban locations or locations with different climatic or market conditions. </t>
  </si>
  <si>
    <t>The typical load profiles (on a per-household level, considering an average household size of 2.5 people) for the 16 customer categories defined in the report based on the type of water heater (WH), the tariff , and with/ without HVAC. Load profiles were developed by adding the appropriate sub-load profiles and the relevant underlying household-level load.</t>
  </si>
  <si>
    <t>BACK TO CONTENTS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</si>
</sst>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rgb="FF000000"/>
      <name val="Calibri"/>
      <family val="2"/>
      <scheme val="minor"/>
    </font>
    <font>
      <u/>
      <sz val="11"/>
      <color theme="10"/>
      <name val="Calibri"/>
      <family val="2"/>
      <scheme val="minor"/>
    </font>
    <font>
      <b/>
      <sz val="11"/>
      <color theme="1"/>
      <name val="Calibri"/>
      <family val="2"/>
      <scheme val="minor"/>
    </font>
    <font>
      <b/>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5">
    <xf numFmtId="0" fontId="0" fillId="0" borderId="0" xfId="0"/>
    <xf numFmtId="0" fontId="1" fillId="0" borderId="0" xfId="0" applyFont="1"/>
    <xf numFmtId="0" fontId="0" fillId="0" borderId="0" xfId="0" applyAlignment="1">
      <alignment horizontal="left" vertical="top" wrapText="1"/>
    </xf>
    <xf numFmtId="0" fontId="0" fillId="0" borderId="0" xfId="0" applyAlignment="1">
      <alignment vertical="top" wrapText="1"/>
    </xf>
    <xf numFmtId="0" fontId="0" fillId="0" borderId="0" xfId="0" applyAlignment="1">
      <alignment vertical="center" wrapText="1"/>
    </xf>
    <xf numFmtId="0" fontId="4" fillId="0" borderId="0" xfId="0" applyFont="1" applyAlignment="1">
      <alignment vertical="top"/>
    </xf>
    <xf numFmtId="0" fontId="0" fillId="0" borderId="0" xfId="0" applyAlignment="1">
      <alignment vertical="top"/>
    </xf>
    <xf numFmtId="0" fontId="3" fillId="0" borderId="0" xfId="0" applyFont="1" applyAlignment="1">
      <alignment wrapText="1"/>
    </xf>
    <xf numFmtId="0" fontId="2" fillId="0" borderId="0" xfId="1" quotePrefix="1" applyFill="1" applyAlignment="1">
      <alignment vertical="top" wrapText="1"/>
    </xf>
    <xf numFmtId="0" fontId="2" fillId="0" borderId="0" xfId="1" applyAlignment="1">
      <alignment vertical="top" wrapText="1"/>
    </xf>
    <xf numFmtId="0" fontId="0" fillId="0" borderId="0" xfId="0" applyAlignment="1">
      <alignment wrapText="1"/>
    </xf>
    <xf numFmtId="0" fontId="0" fillId="0" borderId="0" xfId="0" applyAlignment="1">
      <alignment horizontal="left" vertical="top" wrapText="1"/>
    </xf>
    <xf numFmtId="0" fontId="0" fillId="0" borderId="0" xfId="0" applyAlignment="1">
      <alignment horizontal="left" vertical="center" wrapText="1"/>
    </xf>
    <xf numFmtId="0" fontId="3" fillId="0" borderId="0" xfId="0" applyFont="1" applyAlignment="1">
      <alignment horizontal="left" wrapText="1"/>
    </xf>
    <xf numFmtId="0" fontId="2"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669A2-2640-4FBB-A9BD-91D6A8C65490}">
  <dimension ref="B1:D45"/>
  <sheetViews>
    <sheetView tabSelected="1" zoomScaleNormal="100" workbookViewId="0">
      <pane xSplit="1" ySplit="5" topLeftCell="B10" activePane="bottomRight" state="frozen"/>
      <selection pane="topRight" activeCell="B1" sqref="B1"/>
      <selection pane="bottomLeft" activeCell="A6" sqref="A6"/>
      <selection pane="bottomRight" activeCell="B1" sqref="B1"/>
    </sheetView>
  </sheetViews>
  <sheetFormatPr defaultRowHeight="15" x14ac:dyDescent="0.25"/>
  <cols>
    <col min="1" max="1" width="9.140625" customWidth="1"/>
    <col min="2" max="2" width="52.5703125" style="10" customWidth="1"/>
    <col min="3" max="3" width="134.42578125" style="10" customWidth="1"/>
  </cols>
  <sheetData>
    <row r="1" spans="2:3" ht="21" customHeight="1" x14ac:dyDescent="0.25">
      <c r="B1" s="5" t="s">
        <v>24</v>
      </c>
      <c r="C1" s="3"/>
    </row>
    <row r="2" spans="2:3" ht="21" customHeight="1" x14ac:dyDescent="0.25">
      <c r="B2" s="6" t="s">
        <v>77</v>
      </c>
      <c r="C2" s="3"/>
    </row>
    <row r="3" spans="2:3" ht="21" customHeight="1" x14ac:dyDescent="0.25">
      <c r="B3" s="6" t="s">
        <v>78</v>
      </c>
      <c r="C3" s="3"/>
    </row>
    <row r="4" spans="2:3" ht="52.5" customHeight="1" x14ac:dyDescent="0.25">
      <c r="B4" s="11" t="s">
        <v>23</v>
      </c>
      <c r="C4" s="11"/>
    </row>
    <row r="5" spans="2:3" x14ac:dyDescent="0.25">
      <c r="B5" s="7" t="s">
        <v>22</v>
      </c>
      <c r="C5" s="7" t="s">
        <v>21</v>
      </c>
    </row>
    <row r="6" spans="2:3" ht="30" x14ac:dyDescent="0.25">
      <c r="B6" s="8" t="s">
        <v>25</v>
      </c>
      <c r="C6" s="3" t="s">
        <v>48</v>
      </c>
    </row>
    <row r="7" spans="2:3" ht="45" x14ac:dyDescent="0.25">
      <c r="B7" s="8" t="s">
        <v>69</v>
      </c>
      <c r="C7" s="3" t="s">
        <v>70</v>
      </c>
    </row>
    <row r="8" spans="2:3" ht="45" x14ac:dyDescent="0.25">
      <c r="B8" s="8" t="s">
        <v>76</v>
      </c>
      <c r="C8" s="3" t="s">
        <v>75</v>
      </c>
    </row>
    <row r="9" spans="2:3" ht="30" x14ac:dyDescent="0.25">
      <c r="B9" s="8" t="s">
        <v>30</v>
      </c>
      <c r="C9" s="3" t="s">
        <v>51</v>
      </c>
    </row>
    <row r="10" spans="2:3" ht="45" x14ac:dyDescent="0.25">
      <c r="B10" s="8" t="s">
        <v>72</v>
      </c>
      <c r="C10" s="3" t="s">
        <v>71</v>
      </c>
    </row>
    <row r="11" spans="2:3" ht="30" x14ac:dyDescent="0.25">
      <c r="B11" s="8" t="s">
        <v>29</v>
      </c>
      <c r="C11" s="3" t="s">
        <v>49</v>
      </c>
    </row>
    <row r="12" spans="2:3" ht="45" x14ac:dyDescent="0.25">
      <c r="B12" s="8" t="s">
        <v>74</v>
      </c>
      <c r="C12" s="3" t="s">
        <v>73</v>
      </c>
    </row>
    <row r="13" spans="2:3" ht="30" x14ac:dyDescent="0.25">
      <c r="B13" s="8" t="s">
        <v>28</v>
      </c>
      <c r="C13" s="3" t="s">
        <v>50</v>
      </c>
    </row>
    <row r="14" spans="2:3" ht="45" x14ac:dyDescent="0.25">
      <c r="B14" s="8" t="s">
        <v>27</v>
      </c>
      <c r="C14" s="3" t="s">
        <v>52</v>
      </c>
    </row>
    <row r="15" spans="2:3" ht="30" x14ac:dyDescent="0.25">
      <c r="B15" s="8" t="s">
        <v>26</v>
      </c>
      <c r="C15" s="3" t="s">
        <v>53</v>
      </c>
    </row>
    <row r="16" spans="2:3" ht="50.25" customHeight="1" x14ac:dyDescent="0.25">
      <c r="B16" s="13" t="s">
        <v>80</v>
      </c>
      <c r="C16" s="13"/>
    </row>
    <row r="17" spans="2:3" x14ac:dyDescent="0.25">
      <c r="B17" s="9" t="s">
        <v>31</v>
      </c>
      <c r="C17" s="2" t="s">
        <v>54</v>
      </c>
    </row>
    <row r="18" spans="2:3" x14ac:dyDescent="0.25">
      <c r="B18" s="9" t="s">
        <v>32</v>
      </c>
      <c r="C18" s="2" t="s">
        <v>47</v>
      </c>
    </row>
    <row r="19" spans="2:3" ht="30" x14ac:dyDescent="0.25">
      <c r="B19" s="9" t="s">
        <v>33</v>
      </c>
      <c r="C19" s="2" t="s">
        <v>55</v>
      </c>
    </row>
    <row r="20" spans="2:3" ht="30" x14ac:dyDescent="0.25">
      <c r="B20" s="9" t="s">
        <v>34</v>
      </c>
      <c r="C20" s="2" t="s">
        <v>56</v>
      </c>
    </row>
    <row r="21" spans="2:3" ht="30" x14ac:dyDescent="0.25">
      <c r="B21" s="9" t="s">
        <v>35</v>
      </c>
      <c r="C21" s="2" t="s">
        <v>57</v>
      </c>
    </row>
    <row r="22" spans="2:3" ht="30" x14ac:dyDescent="0.25">
      <c r="B22" s="9" t="s">
        <v>36</v>
      </c>
      <c r="C22" s="2" t="s">
        <v>58</v>
      </c>
    </row>
    <row r="23" spans="2:3" ht="30" x14ac:dyDescent="0.25">
      <c r="B23" s="9" t="s">
        <v>37</v>
      </c>
      <c r="C23" s="2" t="s">
        <v>59</v>
      </c>
    </row>
    <row r="24" spans="2:3" ht="30" x14ac:dyDescent="0.25">
      <c r="B24" s="9" t="s">
        <v>38</v>
      </c>
      <c r="C24" s="2" t="s">
        <v>60</v>
      </c>
    </row>
    <row r="25" spans="2:3" ht="30" x14ac:dyDescent="0.25">
      <c r="B25" s="9" t="s">
        <v>39</v>
      </c>
      <c r="C25" s="2" t="s">
        <v>61</v>
      </c>
    </row>
    <row r="26" spans="2:3" ht="30" x14ac:dyDescent="0.25">
      <c r="B26" s="9" t="s">
        <v>40</v>
      </c>
      <c r="C26" s="2" t="s">
        <v>62</v>
      </c>
    </row>
    <row r="27" spans="2:3" ht="30" x14ac:dyDescent="0.25">
      <c r="B27" s="9" t="s">
        <v>41</v>
      </c>
      <c r="C27" s="2" t="s">
        <v>63</v>
      </c>
    </row>
    <row r="28" spans="2:3" ht="30" x14ac:dyDescent="0.25">
      <c r="B28" s="9" t="s">
        <v>42</v>
      </c>
      <c r="C28" s="2" t="s">
        <v>64</v>
      </c>
    </row>
    <row r="29" spans="2:3" ht="30" x14ac:dyDescent="0.25">
      <c r="B29" s="9" t="s">
        <v>43</v>
      </c>
      <c r="C29" s="2" t="s">
        <v>65</v>
      </c>
    </row>
    <row r="30" spans="2:3" ht="30" x14ac:dyDescent="0.25">
      <c r="B30" s="9" t="s">
        <v>44</v>
      </c>
      <c r="C30" s="2" t="s">
        <v>66</v>
      </c>
    </row>
    <row r="31" spans="2:3" ht="30" x14ac:dyDescent="0.25">
      <c r="B31" s="9" t="s">
        <v>45</v>
      </c>
      <c r="C31" s="2" t="s">
        <v>67</v>
      </c>
    </row>
    <row r="32" spans="2:3" ht="30" x14ac:dyDescent="0.25">
      <c r="B32" s="9" t="s">
        <v>46</v>
      </c>
      <c r="C32" s="3" t="s">
        <v>68</v>
      </c>
    </row>
    <row r="33" spans="2:4" ht="99" customHeight="1" x14ac:dyDescent="0.25">
      <c r="B33" s="12" t="s">
        <v>79</v>
      </c>
      <c r="C33" s="12"/>
      <c r="D33" s="4"/>
    </row>
    <row r="34" spans="2:4" x14ac:dyDescent="0.25">
      <c r="C34" s="2"/>
    </row>
    <row r="35" spans="2:4" x14ac:dyDescent="0.25">
      <c r="C35" s="2"/>
    </row>
    <row r="36" spans="2:4" x14ac:dyDescent="0.25">
      <c r="C36" s="2"/>
    </row>
    <row r="37" spans="2:4" x14ac:dyDescent="0.25">
      <c r="C37" s="2"/>
    </row>
    <row r="38" spans="2:4" x14ac:dyDescent="0.25">
      <c r="C38" s="2"/>
    </row>
    <row r="39" spans="2:4" x14ac:dyDescent="0.25">
      <c r="C39" s="2"/>
    </row>
    <row r="40" spans="2:4" x14ac:dyDescent="0.25">
      <c r="C40" s="2"/>
    </row>
    <row r="41" spans="2:4" x14ac:dyDescent="0.25">
      <c r="C41" s="2"/>
    </row>
    <row r="42" spans="2:4" x14ac:dyDescent="0.25">
      <c r="C42" s="2"/>
    </row>
    <row r="43" spans="2:4" x14ac:dyDescent="0.25">
      <c r="C43" s="2"/>
    </row>
    <row r="44" spans="2:4" x14ac:dyDescent="0.25">
      <c r="C44" s="2"/>
    </row>
    <row r="45" spans="2:4" x14ac:dyDescent="0.25">
      <c r="C45" s="2"/>
    </row>
  </sheetData>
  <mergeCells count="3">
    <mergeCell ref="B4:C4"/>
    <mergeCell ref="B16:C16"/>
    <mergeCell ref="B33:C33"/>
  </mergeCells>
  <hyperlinks>
    <hyperlink ref="B17" location="'No HVAC, no electric WH'!A1" display="No HVAC, no electric WH" xr:uid="{F13C699B-5DEE-440B-A6F8-2E0DEE6A7D71}"/>
    <hyperlink ref="B18" location="'HVAC, no electric WH'!A1" display="HVAC, no electric WH" xr:uid="{D86D8418-EC48-43A9-9CC6-B006A179143B}"/>
    <hyperlink ref="B19" location="'HVAC, standard (day-rate)'!A1" display="HVAC, standard WH (day-rate)" xr:uid="{58096392-715D-44BF-BDC5-95D3686A67BF}"/>
    <hyperlink ref="B20" location="'HVAC, standard (night-rate)'!A1" display="HVAC, standard WH (night-rate)" xr:uid="{EC5010C3-5754-4598-A658-D38B01C412D2}"/>
    <hyperlink ref="B21" location="'No HVAC, standard (day-rate)'!A1" display="No HVAC, standard WH (day-rate)" xr:uid="{691ABA36-7D89-422D-89AE-1E8C6A3F95C5}"/>
    <hyperlink ref="B22" location="'No HVAC, standard (night-rate)'!A1" display="No HVAC, standard WH (night-rate)" xr:uid="{823877BE-DB5C-48E2-9E64-0CBEA5119125}"/>
    <hyperlink ref="B23" location="'HVAC, boost (day-rate)'!A1" display="HVAC, solar boost (day-rate)" xr:uid="{F6459A4D-3745-40E7-B005-8DA270DDD1F5}"/>
    <hyperlink ref="B24" location="'HVAC, boost (night-rate)'!A1" display="HVAC, solar boost (night-rate)" xr:uid="{FEDA1559-9286-4F9C-B134-2FADB8B2C43A}"/>
    <hyperlink ref="B25" location="'No HVAC, boost (day-rate)'!A1" display="No HVAC, solar boost (day-rate)" xr:uid="{FACD1EA4-D02C-440D-9FA3-B575CED5693A}"/>
    <hyperlink ref="B26" location="'No HVAC, boost (night-rate)'!A1" display="No HVAC, solar boost (night-rate)" xr:uid="{AEB83195-8658-4ECB-8FDD-AC28D21AFC30}"/>
    <hyperlink ref="B27" location="'HVAC, HP (day-rate)'!A1" display="HVAC, heat pump WH (day-rate)" xr:uid="{FF731F74-0BE1-4687-B02E-471C2880C0A8}"/>
    <hyperlink ref="B28" location="'HVAC, HP (night-rate)'!A1" display="HVAC, heat pump WH (night-rate)" xr:uid="{C18D7B58-06E3-4FF4-9C35-9698F0A5F132}"/>
    <hyperlink ref="B29" location="'HVAC, HP (night &amp; afternoon)'!A1" display="HVAC, heat pump WH (night-rate with afternoon boost)" xr:uid="{791AC355-E1F6-4015-B259-559BA5B37562}"/>
    <hyperlink ref="B30" location="'No HVAC, HP (day-rate)'!A1" display="No HVAC, heat pump WH (day-rate)" xr:uid="{21693671-31E1-4172-9E75-AB871BCD4713}"/>
    <hyperlink ref="B31" location="'No HVAC, HP (night-rate)'!A1" display="No HVAC, heat pump WH (night-rate)" xr:uid="{8A8D79C3-4529-440A-981E-809D09D57103}"/>
    <hyperlink ref="B32" location="'No HVAC, HP (night &amp; afternoon)'!A1" display="No HVAC, heat pump WH (night-rate with afternoon boost)" xr:uid="{40B17EE7-6F2C-43FE-80CC-5960F54F531E}"/>
    <hyperlink ref="B6" location="'HP WH (day-rate)'!A1" display="Heat pump hot water (day-rate)" xr:uid="{B1E19D7C-0A4E-498C-9D82-FD1BF47B21A5}"/>
    <hyperlink ref="B7" location="'HP WH (night-rate)'!A1" display="Heat pump hot water (night-rate)" xr:uid="{11685A34-B72F-4D02-B52B-6FB7DB7D314E}"/>
    <hyperlink ref="B8" location="'HP WH (night &amp; afternoon)'!A1" display="Heat pump hot water (night-rate with afternoon boost)" xr:uid="{842CE84B-4730-4180-ABC5-CA46647BBD5F}"/>
    <hyperlink ref="B9" location="'Standard WH (day-rate)'!A1" display="Standard hot water (day-rate)" xr:uid="{D269B28A-5450-44A0-A29D-A2E75F7BAF89}"/>
    <hyperlink ref="B10" location="'Standard WH (night-rate)'!A1" display="Standard hot water (night-rate)" xr:uid="{8E50A9FA-23CC-4C62-B88E-0B1C66190224}"/>
    <hyperlink ref="B11" location="'Solar boost WH (day-rate)'!A1" display="Solar boost (day-rate)" xr:uid="{6CA92B6B-28D7-49D4-919D-94BA40039D88}"/>
    <hyperlink ref="B12" location="'Solar boost WH (night-rate)'!A1" display="Solar boost (night-rate)" xr:uid="{7CD321F1-F7CC-44D7-9C07-BD354ED53389}"/>
    <hyperlink ref="B13" location="'HVAC (per household)'!A1" display="HVAC (per household)" xr:uid="{A4310D73-E888-4395-A48C-C986043A3D26}"/>
    <hyperlink ref="B14" location="'Underlying load (per household)'!A1" display="Underlying load (per household)" xr:uid="{E19C38B2-8AEB-40C6-84E1-122653D01F6E}"/>
    <hyperlink ref="B15" location="'PV generation (per household)'!A1" display="PV generation (per household)" xr:uid="{64BAFE18-04C4-4FD8-9223-748B170295F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F001C-EB44-6A4D-BB48-C8EFA769FD6A}">
  <dimension ref="A1:G30"/>
  <sheetViews>
    <sheetView zoomScale="101" workbookViewId="0">
      <selection activeCell="C1" sqref="C1"/>
    </sheetView>
  </sheetViews>
  <sheetFormatPr defaultColWidth="8.85546875" defaultRowHeight="15" x14ac:dyDescent="0.25"/>
  <cols>
    <col min="1" max="1" width="19" customWidth="1"/>
    <col min="2" max="2" width="11.42578125" customWidth="1"/>
    <col min="3" max="3" width="10.5703125" customWidth="1"/>
    <col min="4" max="4" width="8.85546875" customWidth="1"/>
  </cols>
  <sheetData>
    <row r="1" spans="1:7" x14ac:dyDescent="0.25">
      <c r="A1" t="s">
        <v>10</v>
      </c>
      <c r="C1" s="14" t="s">
        <v>81</v>
      </c>
    </row>
    <row r="2" spans="1:7" x14ac:dyDescent="0.25">
      <c r="D2" t="s">
        <v>20</v>
      </c>
    </row>
    <row r="3" spans="1:7" x14ac:dyDescent="0.25">
      <c r="A3" t="s">
        <v>5</v>
      </c>
      <c r="C3" t="s">
        <v>14</v>
      </c>
      <c r="D3" t="s">
        <v>13</v>
      </c>
      <c r="E3" t="s">
        <v>15</v>
      </c>
      <c r="F3" t="s">
        <v>16</v>
      </c>
      <c r="G3" t="s">
        <v>12</v>
      </c>
    </row>
    <row r="4" spans="1:7" x14ac:dyDescent="0.25">
      <c r="A4" t="s">
        <v>0</v>
      </c>
      <c r="B4">
        <v>91</v>
      </c>
      <c r="C4">
        <v>0</v>
      </c>
      <c r="D4">
        <v>0.38959503344655799</v>
      </c>
      <c r="E4">
        <v>0.39124628945113299</v>
      </c>
      <c r="F4">
        <v>0.37436047172415299</v>
      </c>
      <c r="G4">
        <v>0.39382800636014598</v>
      </c>
    </row>
    <row r="5" spans="1:7" x14ac:dyDescent="0.25">
      <c r="A5" t="s">
        <v>1</v>
      </c>
      <c r="B5">
        <v>90</v>
      </c>
      <c r="C5">
        <v>1</v>
      </c>
      <c r="D5">
        <v>0.34562013343463599</v>
      </c>
      <c r="E5">
        <v>0.33093470811443298</v>
      </c>
      <c r="F5">
        <v>0.325387259815557</v>
      </c>
      <c r="G5">
        <v>0.353283966159749</v>
      </c>
    </row>
    <row r="6" spans="1:7" x14ac:dyDescent="0.25">
      <c r="A6" t="s">
        <v>2</v>
      </c>
      <c r="B6">
        <v>92</v>
      </c>
      <c r="C6">
        <v>2</v>
      </c>
      <c r="D6">
        <v>0.32581260070914803</v>
      </c>
      <c r="E6">
        <v>0.32322684602991297</v>
      </c>
      <c r="F6">
        <v>0.30621692712217602</v>
      </c>
      <c r="G6">
        <v>0.32283000803607698</v>
      </c>
    </row>
    <row r="7" spans="1:7" x14ac:dyDescent="0.25">
      <c r="A7" t="s">
        <v>3</v>
      </c>
      <c r="B7">
        <v>92</v>
      </c>
      <c r="C7">
        <v>3</v>
      </c>
      <c r="D7">
        <v>0.32429863337298798</v>
      </c>
      <c r="E7">
        <v>0.29798633372988198</v>
      </c>
      <c r="F7">
        <v>0.298716229047223</v>
      </c>
      <c r="G7">
        <v>0.30896709187006399</v>
      </c>
    </row>
    <row r="8" spans="1:7" x14ac:dyDescent="0.25">
      <c r="C8">
        <v>4</v>
      </c>
      <c r="D8">
        <v>0.315047296959588</v>
      </c>
      <c r="E8">
        <v>0.310488735249073</v>
      </c>
      <c r="F8">
        <v>0.30866673958971003</v>
      </c>
      <c r="G8">
        <v>0.30402107736275602</v>
      </c>
    </row>
    <row r="9" spans="1:7" x14ac:dyDescent="0.25">
      <c r="C9">
        <v>5</v>
      </c>
      <c r="D9">
        <v>0.36868244241804599</v>
      </c>
      <c r="E9">
        <v>0.34114874279871799</v>
      </c>
      <c r="F9">
        <v>0.31654914911148602</v>
      </c>
      <c r="G9">
        <v>0.36199303043190001</v>
      </c>
    </row>
    <row r="10" spans="1:7" x14ac:dyDescent="0.25">
      <c r="A10" t="s">
        <v>4</v>
      </c>
      <c r="B10">
        <f>SUM(D4:D27)*B4</f>
        <v>1051.6370728153693</v>
      </c>
      <c r="C10">
        <v>6</v>
      </c>
      <c r="D10">
        <v>0.44276731845359502</v>
      </c>
      <c r="E10">
        <v>0.385569233995952</v>
      </c>
      <c r="F10">
        <v>0.38951475168029198</v>
      </c>
      <c r="G10">
        <v>0.482438921999021</v>
      </c>
    </row>
    <row r="11" spans="1:7" x14ac:dyDescent="0.25">
      <c r="A11" t="s">
        <v>6</v>
      </c>
      <c r="B11">
        <f>SUM(E4:E27)*B5</f>
        <v>1000.2476039681202</v>
      </c>
      <c r="C11">
        <v>7</v>
      </c>
      <c r="D11">
        <v>0.50399149406138599</v>
      </c>
      <c r="E11">
        <v>0.399929117178214</v>
      </c>
      <c r="F11">
        <v>0.44820780398037202</v>
      </c>
      <c r="G11">
        <v>0.60151232710721403</v>
      </c>
    </row>
    <row r="12" spans="1:7" x14ac:dyDescent="0.25">
      <c r="A12" t="s">
        <v>7</v>
      </c>
      <c r="B12">
        <f>SUM(F4:F27)*B6</f>
        <v>1020.5219821947278</v>
      </c>
      <c r="C12">
        <v>8</v>
      </c>
      <c r="D12">
        <v>0.49245477227464302</v>
      </c>
      <c r="E12">
        <v>0.41065966713510399</v>
      </c>
      <c r="F12">
        <v>0.441821821782309</v>
      </c>
      <c r="G12">
        <v>0.54390844524395199</v>
      </c>
    </row>
    <row r="13" spans="1:7" x14ac:dyDescent="0.25">
      <c r="A13" t="s">
        <v>8</v>
      </c>
      <c r="B13">
        <f>SUM(G4:G27)*B7</f>
        <v>1177.2047421326779</v>
      </c>
      <c r="C13">
        <v>9</v>
      </c>
      <c r="D13">
        <v>0.483701591819442</v>
      </c>
      <c r="E13">
        <v>0.43655835831217699</v>
      </c>
      <c r="F13">
        <v>0.466125874210294</v>
      </c>
      <c r="G13">
        <v>0.56185498699918202</v>
      </c>
    </row>
    <row r="14" spans="1:7" x14ac:dyDescent="0.25">
      <c r="C14">
        <v>10</v>
      </c>
      <c r="D14">
        <v>0.46383611473672298</v>
      </c>
      <c r="E14">
        <v>0.46877844617102998</v>
      </c>
      <c r="F14">
        <v>0.44872078971190099</v>
      </c>
      <c r="G14">
        <v>0.49117967840462301</v>
      </c>
    </row>
    <row r="15" spans="1:7" x14ac:dyDescent="0.25">
      <c r="C15">
        <v>11</v>
      </c>
      <c r="D15">
        <v>0.46204329359546498</v>
      </c>
      <c r="E15">
        <v>0.46045261486167799</v>
      </c>
      <c r="F15">
        <v>0.45028465386358402</v>
      </c>
      <c r="G15">
        <v>0.50635271845802998</v>
      </c>
    </row>
    <row r="16" spans="1:7" x14ac:dyDescent="0.25">
      <c r="A16" t="s">
        <v>9</v>
      </c>
      <c r="B16">
        <f>SUM(B10:B14)</f>
        <v>4249.6114011108948</v>
      </c>
      <c r="C16">
        <v>12</v>
      </c>
      <c r="D16">
        <v>0.46408644252873099</v>
      </c>
      <c r="E16">
        <v>0.50276119122252505</v>
      </c>
      <c r="F16">
        <v>0.45677387810047099</v>
      </c>
      <c r="G16">
        <v>0.50472295037005399</v>
      </c>
    </row>
    <row r="17" spans="3:7" x14ac:dyDescent="0.25">
      <c r="C17">
        <v>13</v>
      </c>
      <c r="D17">
        <v>0.46066802734522799</v>
      </c>
      <c r="E17">
        <v>0.47516666816276798</v>
      </c>
      <c r="F17">
        <v>0.45073217545983602</v>
      </c>
      <c r="G17">
        <v>0.50005824441593505</v>
      </c>
    </row>
    <row r="18" spans="3:7" x14ac:dyDescent="0.25">
      <c r="C18">
        <v>14</v>
      </c>
      <c r="D18">
        <v>0.44982809543029201</v>
      </c>
      <c r="E18">
        <v>0.48055924918944698</v>
      </c>
      <c r="F18">
        <v>0.442187466079</v>
      </c>
      <c r="G18">
        <v>0.452953271946956</v>
      </c>
    </row>
    <row r="19" spans="3:7" x14ac:dyDescent="0.25">
      <c r="C19">
        <v>15</v>
      </c>
      <c r="D19">
        <v>0.47158809432015902</v>
      </c>
      <c r="E19">
        <v>0.509462423255168</v>
      </c>
      <c r="F19">
        <v>0.46744170505181099</v>
      </c>
      <c r="G19">
        <v>0.490231883560315</v>
      </c>
    </row>
    <row r="20" spans="3:7" x14ac:dyDescent="0.25">
      <c r="C20">
        <v>16</v>
      </c>
      <c r="D20">
        <v>0.51399245082425304</v>
      </c>
      <c r="E20">
        <v>0.55419943799145699</v>
      </c>
      <c r="F20">
        <v>0.49049583971570998</v>
      </c>
      <c r="G20">
        <v>0.55467767488656905</v>
      </c>
    </row>
    <row r="21" spans="3:7" x14ac:dyDescent="0.25">
      <c r="C21">
        <v>17</v>
      </c>
      <c r="D21">
        <v>0.577064156258417</v>
      </c>
      <c r="E21">
        <v>0.60516609668425803</v>
      </c>
      <c r="F21">
        <v>0.56922122743671499</v>
      </c>
      <c r="G21">
        <v>0.66747647914589603</v>
      </c>
    </row>
    <row r="22" spans="3:7" x14ac:dyDescent="0.25">
      <c r="C22">
        <v>18</v>
      </c>
      <c r="D22">
        <v>0.66031229475319797</v>
      </c>
      <c r="E22">
        <v>0.62793442288962897</v>
      </c>
      <c r="F22">
        <v>0.62830446780610205</v>
      </c>
      <c r="G22">
        <v>0.79593950538496006</v>
      </c>
    </row>
    <row r="23" spans="3:7" x14ac:dyDescent="0.25">
      <c r="C23">
        <v>19</v>
      </c>
      <c r="D23">
        <v>0.69427936492815301</v>
      </c>
      <c r="E23">
        <v>0.66259980611059499</v>
      </c>
      <c r="F23">
        <v>0.71157183766037002</v>
      </c>
      <c r="G23">
        <v>0.83881608840354105</v>
      </c>
    </row>
    <row r="24" spans="3:7" x14ac:dyDescent="0.25">
      <c r="C24">
        <v>20</v>
      </c>
      <c r="D24">
        <v>0.69030635409959196</v>
      </c>
      <c r="E24">
        <v>0.61387979732937603</v>
      </c>
      <c r="F24">
        <v>0.70989128275650304</v>
      </c>
      <c r="G24">
        <v>0.80629899645452596</v>
      </c>
    </row>
    <row r="25" spans="3:7" x14ac:dyDescent="0.25">
      <c r="C25">
        <v>21</v>
      </c>
      <c r="D25">
        <v>0.65039294943803005</v>
      </c>
      <c r="E25">
        <v>0.59412531714222305</v>
      </c>
      <c r="F25">
        <v>0.60630321195025005</v>
      </c>
      <c r="G25">
        <v>0.78155471589440195</v>
      </c>
    </row>
    <row r="26" spans="3:7" x14ac:dyDescent="0.25">
      <c r="C26">
        <v>22</v>
      </c>
      <c r="D26">
        <v>0.55541445826135905</v>
      </c>
      <c r="E26">
        <v>0.50934940180955801</v>
      </c>
      <c r="F26">
        <v>0.538240141445821</v>
      </c>
      <c r="G26">
        <v>0.67130789181692097</v>
      </c>
    </row>
    <row r="27" spans="3:7" x14ac:dyDescent="0.25">
      <c r="C27">
        <v>23</v>
      </c>
      <c r="D27">
        <v>0.45066793614981299</v>
      </c>
      <c r="E27">
        <v>0.42167936149813401</v>
      </c>
      <c r="F27">
        <v>0.44689453614539698</v>
      </c>
      <c r="G27">
        <v>0.49949575812066999</v>
      </c>
    </row>
    <row r="30" spans="3:7" x14ac:dyDescent="0.25">
      <c r="C30" t="s">
        <v>11</v>
      </c>
      <c r="D30">
        <f>SUM(D4:D27)</f>
        <v>11.556451349619444</v>
      </c>
      <c r="E30">
        <f>SUM(E4:E27)</f>
        <v>11.113862266312447</v>
      </c>
      <c r="F30">
        <f>SUM(F4:F27)</f>
        <v>11.092630241247042</v>
      </c>
      <c r="G30">
        <f>SUM(G4:G27)</f>
        <v>12.795703718833456</v>
      </c>
    </row>
  </sheetData>
  <hyperlinks>
    <hyperlink ref="C1" location="Contents!A1" display="BACK TO CONTENTS" xr:uid="{CF853A15-427C-40BD-BFBD-B6F8506DE616}"/>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92132-35A7-044E-A9BC-EDCC642297EC}">
  <dimension ref="A1:G30"/>
  <sheetViews>
    <sheetView zoomScale="101" workbookViewId="0">
      <selection activeCell="C1" sqref="C1"/>
    </sheetView>
  </sheetViews>
  <sheetFormatPr defaultColWidth="8.85546875" defaultRowHeight="15" x14ac:dyDescent="0.25"/>
  <cols>
    <col min="1" max="1" width="19" customWidth="1"/>
    <col min="2" max="2" width="11.42578125" customWidth="1"/>
    <col min="3" max="3" width="10.5703125" customWidth="1"/>
    <col min="4" max="4" width="8.85546875" customWidth="1"/>
  </cols>
  <sheetData>
    <row r="1" spans="1:7" x14ac:dyDescent="0.25">
      <c r="A1" t="s">
        <v>10</v>
      </c>
      <c r="C1" s="14" t="s">
        <v>81</v>
      </c>
    </row>
    <row r="2" spans="1:7" x14ac:dyDescent="0.25">
      <c r="D2" t="s">
        <v>20</v>
      </c>
    </row>
    <row r="3" spans="1:7" x14ac:dyDescent="0.25">
      <c r="A3" t="s">
        <v>5</v>
      </c>
      <c r="C3" t="s">
        <v>14</v>
      </c>
      <c r="D3" t="s">
        <v>13</v>
      </c>
      <c r="E3" t="s">
        <v>15</v>
      </c>
      <c r="F3" t="s">
        <v>16</v>
      </c>
      <c r="G3" t="s">
        <v>12</v>
      </c>
    </row>
    <row r="4" spans="1:7" x14ac:dyDescent="0.25">
      <c r="A4" t="s">
        <v>0</v>
      </c>
      <c r="B4">
        <v>91</v>
      </c>
      <c r="C4">
        <v>0</v>
      </c>
      <c r="D4">
        <v>0</v>
      </c>
      <c r="E4">
        <v>0</v>
      </c>
      <c r="F4">
        <v>0</v>
      </c>
      <c r="G4">
        <v>0</v>
      </c>
    </row>
    <row r="5" spans="1:7" x14ac:dyDescent="0.25">
      <c r="A5" t="s">
        <v>1</v>
      </c>
      <c r="B5">
        <v>90</v>
      </c>
      <c r="C5">
        <v>1</v>
      </c>
      <c r="D5">
        <v>0</v>
      </c>
      <c r="E5">
        <v>0</v>
      </c>
      <c r="F5">
        <v>0</v>
      </c>
      <c r="G5">
        <v>0</v>
      </c>
    </row>
    <row r="6" spans="1:7" x14ac:dyDescent="0.25">
      <c r="A6" t="s">
        <v>2</v>
      </c>
      <c r="B6">
        <v>92</v>
      </c>
      <c r="C6">
        <v>2</v>
      </c>
      <c r="D6">
        <v>0</v>
      </c>
      <c r="E6">
        <v>0</v>
      </c>
      <c r="F6">
        <v>0</v>
      </c>
      <c r="G6">
        <v>0</v>
      </c>
    </row>
    <row r="7" spans="1:7" x14ac:dyDescent="0.25">
      <c r="A7" t="s">
        <v>3</v>
      </c>
      <c r="B7">
        <v>92</v>
      </c>
      <c r="C7">
        <v>3</v>
      </c>
      <c r="D7">
        <v>0</v>
      </c>
      <c r="E7">
        <v>0</v>
      </c>
      <c r="F7">
        <v>0</v>
      </c>
      <c r="G7">
        <v>0</v>
      </c>
    </row>
    <row r="8" spans="1:7" x14ac:dyDescent="0.25">
      <c r="C8">
        <v>4</v>
      </c>
      <c r="D8">
        <v>0</v>
      </c>
      <c r="E8">
        <v>0</v>
      </c>
      <c r="F8">
        <v>0</v>
      </c>
      <c r="G8">
        <v>0</v>
      </c>
    </row>
    <row r="9" spans="1:7" x14ac:dyDescent="0.25">
      <c r="C9">
        <v>5</v>
      </c>
      <c r="E9">
        <v>0</v>
      </c>
      <c r="F9">
        <v>0</v>
      </c>
      <c r="G9">
        <v>0</v>
      </c>
    </row>
    <row r="10" spans="1:7" x14ac:dyDescent="0.25">
      <c r="A10" t="s">
        <v>4</v>
      </c>
      <c r="B10">
        <f>SUM(D4:D27)*B4</f>
        <v>904.72199999999998</v>
      </c>
      <c r="C10">
        <v>6</v>
      </c>
      <c r="D10">
        <v>0.129</v>
      </c>
      <c r="E10">
        <v>0.15</v>
      </c>
      <c r="F10">
        <v>0.11</v>
      </c>
      <c r="G10">
        <v>0.11</v>
      </c>
    </row>
    <row r="11" spans="1:7" x14ac:dyDescent="0.25">
      <c r="A11" t="s">
        <v>6</v>
      </c>
      <c r="B11">
        <f>SUM(E4:E27)*B5</f>
        <v>1293.75</v>
      </c>
      <c r="C11">
        <v>7</v>
      </c>
      <c r="D11">
        <v>0.27900000000000003</v>
      </c>
      <c r="E11">
        <v>0.33</v>
      </c>
      <c r="F11">
        <v>0.21</v>
      </c>
      <c r="G11">
        <v>0.33</v>
      </c>
    </row>
    <row r="12" spans="1:7" x14ac:dyDescent="0.25">
      <c r="A12" t="s">
        <v>7</v>
      </c>
      <c r="B12">
        <f>SUM(F4:F27)*B6</f>
        <v>819.22320000000013</v>
      </c>
      <c r="C12">
        <v>8</v>
      </c>
      <c r="D12">
        <v>0.51700000000000002</v>
      </c>
      <c r="E12">
        <v>0.66600000000000004</v>
      </c>
      <c r="F12">
        <v>0.56000000000000005</v>
      </c>
      <c r="G12">
        <v>0.64100000000000001</v>
      </c>
    </row>
    <row r="13" spans="1:7" x14ac:dyDescent="0.25">
      <c r="A13" t="s">
        <v>8</v>
      </c>
      <c r="B13">
        <f>SUM(G4:G27)*B7</f>
        <v>575.91999999999996</v>
      </c>
      <c r="C13">
        <v>9</v>
      </c>
      <c r="D13">
        <v>0.82399999999999995</v>
      </c>
      <c r="E13">
        <v>0.98699999999999999</v>
      </c>
      <c r="F13">
        <v>0.92</v>
      </c>
      <c r="G13">
        <v>0.874</v>
      </c>
    </row>
    <row r="14" spans="1:7" x14ac:dyDescent="0.25">
      <c r="C14">
        <v>10</v>
      </c>
      <c r="D14">
        <v>1.0740000000000001</v>
      </c>
      <c r="E14">
        <v>1.3540000000000001</v>
      </c>
      <c r="F14">
        <v>1.08</v>
      </c>
      <c r="G14">
        <v>0.96199999999999997</v>
      </c>
    </row>
    <row r="15" spans="1:7" x14ac:dyDescent="0.25">
      <c r="C15">
        <v>11</v>
      </c>
      <c r="D15">
        <v>1.204</v>
      </c>
      <c r="E15">
        <v>1.6539999999999999</v>
      </c>
      <c r="F15">
        <v>1.0900000000000001</v>
      </c>
      <c r="G15">
        <v>0.94699999999999995</v>
      </c>
    </row>
    <row r="16" spans="1:7" x14ac:dyDescent="0.25">
      <c r="A16" t="s">
        <v>9</v>
      </c>
      <c r="B16">
        <f>SUM(B10:B14)</f>
        <v>3593.6152000000002</v>
      </c>
      <c r="C16">
        <v>12</v>
      </c>
      <c r="D16">
        <v>1.29</v>
      </c>
      <c r="E16">
        <v>1.8740000000000001</v>
      </c>
      <c r="F16">
        <v>1.19</v>
      </c>
      <c r="G16">
        <v>0.85399999999999998</v>
      </c>
    </row>
    <row r="17" spans="3:7" x14ac:dyDescent="0.25">
      <c r="C17">
        <v>13</v>
      </c>
      <c r="D17">
        <v>1.31</v>
      </c>
      <c r="E17">
        <v>1.794</v>
      </c>
      <c r="F17">
        <v>1.05</v>
      </c>
      <c r="G17">
        <v>0.71</v>
      </c>
    </row>
    <row r="18" spans="3:7" x14ac:dyDescent="0.25">
      <c r="C18">
        <v>14</v>
      </c>
      <c r="D18">
        <v>1.147</v>
      </c>
      <c r="E18">
        <v>1.6870000000000001</v>
      </c>
      <c r="F18">
        <v>0.97</v>
      </c>
      <c r="G18">
        <v>0.501</v>
      </c>
    </row>
    <row r="19" spans="3:7" x14ac:dyDescent="0.25">
      <c r="C19">
        <v>15</v>
      </c>
      <c r="D19">
        <v>0.91</v>
      </c>
      <c r="E19">
        <v>1.446</v>
      </c>
      <c r="F19">
        <v>0.89600000000000002</v>
      </c>
      <c r="G19">
        <v>0.24099999999999999</v>
      </c>
    </row>
    <row r="20" spans="3:7" x14ac:dyDescent="0.25">
      <c r="C20">
        <v>16</v>
      </c>
      <c r="D20">
        <v>0.64100000000000001</v>
      </c>
      <c r="E20">
        <v>1.014</v>
      </c>
      <c r="F20">
        <v>0.55459999999999998</v>
      </c>
      <c r="G20">
        <v>0.09</v>
      </c>
    </row>
    <row r="21" spans="3:7" x14ac:dyDescent="0.25">
      <c r="C21">
        <v>17</v>
      </c>
      <c r="D21">
        <v>0.34100000000000003</v>
      </c>
      <c r="E21">
        <v>0.874</v>
      </c>
      <c r="F21">
        <v>0.20399999999999999</v>
      </c>
      <c r="G21">
        <v>0</v>
      </c>
    </row>
    <row r="22" spans="3:7" x14ac:dyDescent="0.25">
      <c r="C22">
        <v>18</v>
      </c>
      <c r="D22">
        <v>0.17399999999999999</v>
      </c>
      <c r="E22">
        <v>0.38700000000000001</v>
      </c>
      <c r="F22">
        <v>7.0000000000000007E-2</v>
      </c>
      <c r="G22">
        <v>0</v>
      </c>
    </row>
    <row r="23" spans="3:7" x14ac:dyDescent="0.25">
      <c r="C23">
        <v>19</v>
      </c>
      <c r="D23">
        <v>0.10199999999999999</v>
      </c>
      <c r="E23">
        <v>0.158</v>
      </c>
      <c r="F23">
        <v>0</v>
      </c>
      <c r="G23">
        <v>0</v>
      </c>
    </row>
    <row r="24" spans="3:7" x14ac:dyDescent="0.25">
      <c r="C24">
        <v>20</v>
      </c>
      <c r="D24">
        <v>0</v>
      </c>
      <c r="E24">
        <v>0</v>
      </c>
      <c r="F24">
        <v>0</v>
      </c>
      <c r="G24">
        <v>0</v>
      </c>
    </row>
    <row r="25" spans="3:7" x14ac:dyDescent="0.25">
      <c r="C25">
        <v>21</v>
      </c>
      <c r="D25">
        <v>0</v>
      </c>
      <c r="E25">
        <v>0</v>
      </c>
      <c r="F25">
        <v>0</v>
      </c>
      <c r="G25">
        <v>0</v>
      </c>
    </row>
    <row r="26" spans="3:7" x14ac:dyDescent="0.25">
      <c r="C26">
        <v>22</v>
      </c>
      <c r="D26">
        <v>0</v>
      </c>
      <c r="E26">
        <v>0</v>
      </c>
      <c r="F26">
        <v>0</v>
      </c>
      <c r="G26">
        <v>0</v>
      </c>
    </row>
    <row r="27" spans="3:7" x14ac:dyDescent="0.25">
      <c r="C27">
        <v>23</v>
      </c>
      <c r="D27">
        <v>0</v>
      </c>
      <c r="E27">
        <v>0</v>
      </c>
      <c r="F27">
        <v>0</v>
      </c>
      <c r="G27">
        <v>0</v>
      </c>
    </row>
    <row r="30" spans="3:7" x14ac:dyDescent="0.25">
      <c r="C30" t="s">
        <v>11</v>
      </c>
      <c r="D30">
        <f>SUM(D4:D27)</f>
        <v>9.9420000000000002</v>
      </c>
      <c r="E30">
        <f>SUM(E4:E27)</f>
        <v>14.375</v>
      </c>
      <c r="F30">
        <f>SUM(F4:F27)</f>
        <v>8.9046000000000021</v>
      </c>
      <c r="G30">
        <f>SUM(G4:G27)</f>
        <v>6.26</v>
      </c>
    </row>
  </sheetData>
  <hyperlinks>
    <hyperlink ref="C1" location="Contents!A1" display="BACK TO CONTENTS" xr:uid="{4328C9AE-E341-4D44-A41C-4239EFEF54C2}"/>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F1728-DE1E-4F36-A1CF-D0CA79806087}">
  <dimension ref="A1:G30"/>
  <sheetViews>
    <sheetView workbookViewId="0">
      <selection activeCell="D1" sqref="D1"/>
    </sheetView>
  </sheetViews>
  <sheetFormatPr defaultRowHeight="15" x14ac:dyDescent="0.25"/>
  <sheetData>
    <row r="1" spans="1:7" x14ac:dyDescent="0.25">
      <c r="A1" t="s">
        <v>10</v>
      </c>
      <c r="D1" s="14" t="s">
        <v>81</v>
      </c>
    </row>
    <row r="2" spans="1:7" x14ac:dyDescent="0.25">
      <c r="D2" t="s">
        <v>20</v>
      </c>
    </row>
    <row r="3" spans="1:7" x14ac:dyDescent="0.25">
      <c r="A3" t="s">
        <v>5</v>
      </c>
      <c r="C3" t="s">
        <v>14</v>
      </c>
      <c r="D3" t="s">
        <v>13</v>
      </c>
      <c r="E3" t="s">
        <v>15</v>
      </c>
      <c r="F3" t="s">
        <v>16</v>
      </c>
      <c r="G3" t="s">
        <v>12</v>
      </c>
    </row>
    <row r="4" spans="1:7" x14ac:dyDescent="0.25">
      <c r="A4" t="s">
        <v>0</v>
      </c>
      <c r="B4">
        <v>91</v>
      </c>
      <c r="C4">
        <v>0</v>
      </c>
      <c r="D4">
        <v>0.39</v>
      </c>
      <c r="E4">
        <v>0.39</v>
      </c>
      <c r="F4">
        <v>0.37</v>
      </c>
      <c r="G4">
        <v>0.39</v>
      </c>
    </row>
    <row r="5" spans="1:7" x14ac:dyDescent="0.25">
      <c r="A5" t="s">
        <v>1</v>
      </c>
      <c r="B5">
        <v>90</v>
      </c>
      <c r="C5">
        <v>1</v>
      </c>
      <c r="D5">
        <v>0.35</v>
      </c>
      <c r="E5">
        <v>0.33</v>
      </c>
      <c r="F5">
        <v>0.33</v>
      </c>
      <c r="G5">
        <v>0.35</v>
      </c>
    </row>
    <row r="6" spans="1:7" x14ac:dyDescent="0.25">
      <c r="A6" t="s">
        <v>2</v>
      </c>
      <c r="B6">
        <v>92</v>
      </c>
      <c r="C6">
        <v>2</v>
      </c>
      <c r="D6">
        <v>0.33</v>
      </c>
      <c r="E6">
        <v>0.32</v>
      </c>
      <c r="F6">
        <v>0.31</v>
      </c>
      <c r="G6">
        <v>0.32</v>
      </c>
    </row>
    <row r="7" spans="1:7" x14ac:dyDescent="0.25">
      <c r="A7" t="s">
        <v>3</v>
      </c>
      <c r="B7">
        <v>92</v>
      </c>
      <c r="C7">
        <v>3</v>
      </c>
      <c r="D7">
        <v>0.32</v>
      </c>
      <c r="E7">
        <v>0.3</v>
      </c>
      <c r="F7">
        <v>0.3</v>
      </c>
      <c r="G7">
        <v>0.31</v>
      </c>
    </row>
    <row r="8" spans="1:7" x14ac:dyDescent="0.25">
      <c r="C8">
        <v>4</v>
      </c>
      <c r="D8">
        <v>0.32</v>
      </c>
      <c r="E8">
        <v>0.31</v>
      </c>
      <c r="F8">
        <v>0.31</v>
      </c>
      <c r="G8">
        <v>0.3</v>
      </c>
    </row>
    <row r="9" spans="1:7" x14ac:dyDescent="0.25">
      <c r="C9">
        <v>5</v>
      </c>
      <c r="D9">
        <v>0.37</v>
      </c>
      <c r="E9">
        <v>0.34</v>
      </c>
      <c r="F9">
        <v>0.32</v>
      </c>
      <c r="G9">
        <v>0.36</v>
      </c>
    </row>
    <row r="10" spans="1:7" x14ac:dyDescent="0.25">
      <c r="A10" t="s">
        <v>4</v>
      </c>
      <c r="B10">
        <f>SUM(D4:D27)*B4</f>
        <v>1050.1399999999999</v>
      </c>
      <c r="C10">
        <v>6</v>
      </c>
      <c r="D10">
        <v>0.44</v>
      </c>
      <c r="E10">
        <v>0.39</v>
      </c>
      <c r="F10">
        <v>0.39</v>
      </c>
      <c r="G10">
        <v>0.48</v>
      </c>
    </row>
    <row r="11" spans="1:7" x14ac:dyDescent="0.25">
      <c r="A11" t="s">
        <v>6</v>
      </c>
      <c r="B11">
        <f>SUM(E4:E27)*B5</f>
        <v>999.90000000000009</v>
      </c>
      <c r="C11">
        <v>7</v>
      </c>
      <c r="D11">
        <v>0.5</v>
      </c>
      <c r="E11">
        <v>0.4</v>
      </c>
      <c r="F11">
        <v>0.45</v>
      </c>
      <c r="G11">
        <v>0.6</v>
      </c>
    </row>
    <row r="12" spans="1:7" x14ac:dyDescent="0.25">
      <c r="A12" t="s">
        <v>7</v>
      </c>
      <c r="B12">
        <f>SUM(F4:F27)*B6</f>
        <v>1023.0400000000001</v>
      </c>
      <c r="C12">
        <v>8</v>
      </c>
      <c r="D12">
        <v>0.49</v>
      </c>
      <c r="E12">
        <v>0.41</v>
      </c>
      <c r="F12">
        <v>0.44</v>
      </c>
      <c r="G12">
        <v>0.54</v>
      </c>
    </row>
    <row r="13" spans="1:7" x14ac:dyDescent="0.25">
      <c r="A13" t="s">
        <v>8</v>
      </c>
      <c r="B13">
        <f>SUM(G4:G27)*B7</f>
        <v>1174.8400000000001</v>
      </c>
      <c r="C13">
        <v>9</v>
      </c>
      <c r="D13">
        <v>0.48</v>
      </c>
      <c r="E13">
        <v>0.44</v>
      </c>
      <c r="F13">
        <v>0.47</v>
      </c>
      <c r="G13">
        <v>0.56000000000000005</v>
      </c>
    </row>
    <row r="14" spans="1:7" x14ac:dyDescent="0.25">
      <c r="C14">
        <v>10</v>
      </c>
      <c r="D14">
        <v>0.46</v>
      </c>
      <c r="E14">
        <v>0.47</v>
      </c>
      <c r="F14">
        <v>0.45</v>
      </c>
      <c r="G14">
        <v>0.49</v>
      </c>
    </row>
    <row r="15" spans="1:7" x14ac:dyDescent="0.25">
      <c r="C15">
        <v>11</v>
      </c>
      <c r="D15">
        <v>0.46</v>
      </c>
      <c r="E15">
        <v>0.46</v>
      </c>
      <c r="F15">
        <v>0.45</v>
      </c>
      <c r="G15">
        <v>0.51</v>
      </c>
    </row>
    <row r="16" spans="1:7" x14ac:dyDescent="0.25">
      <c r="A16" t="s">
        <v>9</v>
      </c>
      <c r="B16">
        <f>SUM(B10:B14)</f>
        <v>4247.92</v>
      </c>
      <c r="C16">
        <v>12</v>
      </c>
      <c r="D16">
        <v>0.46</v>
      </c>
      <c r="E16">
        <v>0.5</v>
      </c>
      <c r="F16">
        <v>0.46</v>
      </c>
      <c r="G16">
        <v>0.5</v>
      </c>
    </row>
    <row r="17" spans="3:7" x14ac:dyDescent="0.25">
      <c r="C17">
        <v>13</v>
      </c>
      <c r="D17">
        <v>0.46</v>
      </c>
      <c r="E17">
        <v>0.48</v>
      </c>
      <c r="F17">
        <v>0.45</v>
      </c>
      <c r="G17">
        <v>0.5</v>
      </c>
    </row>
    <row r="18" spans="3:7" x14ac:dyDescent="0.25">
      <c r="C18">
        <v>14</v>
      </c>
      <c r="D18">
        <v>0.45</v>
      </c>
      <c r="E18">
        <v>0.48</v>
      </c>
      <c r="F18">
        <v>0.44</v>
      </c>
      <c r="G18">
        <v>0.45</v>
      </c>
    </row>
    <row r="19" spans="3:7" x14ac:dyDescent="0.25">
      <c r="C19">
        <v>15</v>
      </c>
      <c r="D19">
        <v>0.47</v>
      </c>
      <c r="E19">
        <v>0.51</v>
      </c>
      <c r="F19">
        <v>0.47</v>
      </c>
      <c r="G19">
        <v>0.49</v>
      </c>
    </row>
    <row r="20" spans="3:7" x14ac:dyDescent="0.25">
      <c r="C20">
        <v>16</v>
      </c>
      <c r="D20">
        <v>0.51</v>
      </c>
      <c r="E20">
        <v>0.55000000000000004</v>
      </c>
      <c r="F20">
        <v>0.49</v>
      </c>
      <c r="G20">
        <v>0.55000000000000004</v>
      </c>
    </row>
    <row r="21" spans="3:7" x14ac:dyDescent="0.25">
      <c r="C21">
        <v>17</v>
      </c>
      <c r="D21">
        <v>0.57999999999999996</v>
      </c>
      <c r="E21">
        <v>0.61</v>
      </c>
      <c r="F21">
        <v>0.56999999999999995</v>
      </c>
      <c r="G21">
        <v>0.67</v>
      </c>
    </row>
    <row r="22" spans="3:7" x14ac:dyDescent="0.25">
      <c r="C22">
        <v>18</v>
      </c>
      <c r="D22">
        <v>0.66</v>
      </c>
      <c r="E22">
        <v>0.63</v>
      </c>
      <c r="F22">
        <v>0.63</v>
      </c>
      <c r="G22">
        <v>0.8</v>
      </c>
    </row>
    <row r="23" spans="3:7" x14ac:dyDescent="0.25">
      <c r="C23">
        <v>19</v>
      </c>
      <c r="D23">
        <v>0.69</v>
      </c>
      <c r="E23">
        <v>0.66</v>
      </c>
      <c r="F23">
        <v>0.71</v>
      </c>
      <c r="G23">
        <v>0.84</v>
      </c>
    </row>
    <row r="24" spans="3:7" x14ac:dyDescent="0.25">
      <c r="C24">
        <v>20</v>
      </c>
      <c r="D24">
        <v>0.69</v>
      </c>
      <c r="E24">
        <v>0.61</v>
      </c>
      <c r="F24">
        <v>0.71</v>
      </c>
      <c r="G24">
        <v>0.81</v>
      </c>
    </row>
    <row r="25" spans="3:7" x14ac:dyDescent="0.25">
      <c r="C25">
        <v>21</v>
      </c>
      <c r="D25">
        <v>0.65</v>
      </c>
      <c r="E25">
        <v>0.59</v>
      </c>
      <c r="F25">
        <v>0.61</v>
      </c>
      <c r="G25">
        <v>0.78</v>
      </c>
    </row>
    <row r="26" spans="3:7" x14ac:dyDescent="0.25">
      <c r="C26">
        <v>22</v>
      </c>
      <c r="D26">
        <v>0.56000000000000005</v>
      </c>
      <c r="E26">
        <v>0.51</v>
      </c>
      <c r="F26">
        <v>0.54</v>
      </c>
      <c r="G26">
        <v>0.67</v>
      </c>
    </row>
    <row r="27" spans="3:7" x14ac:dyDescent="0.25">
      <c r="C27">
        <v>23</v>
      </c>
      <c r="D27">
        <v>0.45</v>
      </c>
      <c r="E27">
        <v>0.42</v>
      </c>
      <c r="F27">
        <v>0.45</v>
      </c>
      <c r="G27">
        <v>0.5</v>
      </c>
    </row>
    <row r="30" spans="3:7" x14ac:dyDescent="0.25">
      <c r="C30" t="s">
        <v>11</v>
      </c>
      <c r="D30">
        <f>SUM(D4:D27)</f>
        <v>11.54</v>
      </c>
      <c r="E30">
        <f>SUM(E4:E27)</f>
        <v>11.110000000000001</v>
      </c>
      <c r="F30">
        <f>SUM(F4:F27)</f>
        <v>11.120000000000001</v>
      </c>
      <c r="G30">
        <f>SUM(G4:G27)</f>
        <v>12.770000000000001</v>
      </c>
    </row>
  </sheetData>
  <hyperlinks>
    <hyperlink ref="D1" location="Contents!A1" display="BACK TO CONTENTS" xr:uid="{78303CAF-A2F0-4691-88D4-6676C74CE48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5E70-D38C-499A-A8FF-E76AC2890AB5}">
  <dimension ref="A1:G30"/>
  <sheetViews>
    <sheetView workbookViewId="0">
      <selection activeCell="D1" sqref="D1"/>
    </sheetView>
  </sheetViews>
  <sheetFormatPr defaultRowHeight="15" x14ac:dyDescent="0.25"/>
  <sheetData>
    <row r="1" spans="1:7" x14ac:dyDescent="0.25">
      <c r="A1" t="s">
        <v>10</v>
      </c>
      <c r="D1" s="14" t="s">
        <v>81</v>
      </c>
    </row>
    <row r="2" spans="1:7" x14ac:dyDescent="0.25">
      <c r="D2" t="s">
        <v>20</v>
      </c>
    </row>
    <row r="3" spans="1:7" x14ac:dyDescent="0.25">
      <c r="A3" t="s">
        <v>5</v>
      </c>
      <c r="C3" t="s">
        <v>14</v>
      </c>
      <c r="D3" t="s">
        <v>13</v>
      </c>
      <c r="E3" t="s">
        <v>15</v>
      </c>
      <c r="F3" t="s">
        <v>16</v>
      </c>
      <c r="G3" t="s">
        <v>12</v>
      </c>
    </row>
    <row r="4" spans="1:7" x14ac:dyDescent="0.25">
      <c r="A4" t="s">
        <v>0</v>
      </c>
      <c r="B4">
        <v>91</v>
      </c>
      <c r="C4">
        <v>0</v>
      </c>
      <c r="D4">
        <v>0.52</v>
      </c>
      <c r="E4">
        <v>0.54</v>
      </c>
      <c r="F4">
        <v>0.49</v>
      </c>
      <c r="G4">
        <v>0.67</v>
      </c>
    </row>
    <row r="5" spans="1:7" x14ac:dyDescent="0.25">
      <c r="A5" t="s">
        <v>1</v>
      </c>
      <c r="B5">
        <v>90</v>
      </c>
      <c r="C5">
        <v>1</v>
      </c>
      <c r="D5">
        <v>0.46</v>
      </c>
      <c r="E5">
        <v>0.46</v>
      </c>
      <c r="F5">
        <v>0.41</v>
      </c>
      <c r="G5">
        <v>0.62</v>
      </c>
    </row>
    <row r="6" spans="1:7" x14ac:dyDescent="0.25">
      <c r="A6" t="s">
        <v>2</v>
      </c>
      <c r="B6">
        <v>92</v>
      </c>
      <c r="C6">
        <v>2</v>
      </c>
      <c r="D6">
        <v>0.43</v>
      </c>
      <c r="E6">
        <v>0.44</v>
      </c>
      <c r="F6">
        <v>0.37</v>
      </c>
      <c r="G6">
        <v>0.49</v>
      </c>
    </row>
    <row r="7" spans="1:7" x14ac:dyDescent="0.25">
      <c r="A7" t="s">
        <v>3</v>
      </c>
      <c r="B7">
        <v>92</v>
      </c>
      <c r="C7">
        <v>3</v>
      </c>
      <c r="D7">
        <v>0.41</v>
      </c>
      <c r="E7">
        <v>0.4</v>
      </c>
      <c r="F7">
        <v>0.37</v>
      </c>
      <c r="G7">
        <v>0.44</v>
      </c>
    </row>
    <row r="8" spans="1:7" x14ac:dyDescent="0.25">
      <c r="C8">
        <v>4</v>
      </c>
      <c r="D8">
        <v>0.41</v>
      </c>
      <c r="E8">
        <v>0.39</v>
      </c>
      <c r="F8">
        <v>0.37</v>
      </c>
      <c r="G8">
        <v>0.46</v>
      </c>
    </row>
    <row r="9" spans="1:7" x14ac:dyDescent="0.25">
      <c r="C9">
        <v>5</v>
      </c>
      <c r="D9">
        <v>0.48</v>
      </c>
      <c r="E9">
        <v>0.43</v>
      </c>
      <c r="F9">
        <v>0.41</v>
      </c>
      <c r="G9">
        <v>0.56999999999999995</v>
      </c>
    </row>
    <row r="10" spans="1:7" x14ac:dyDescent="0.25">
      <c r="A10" t="s">
        <v>4</v>
      </c>
      <c r="B10">
        <f>SUM(D4:D27)*B4</f>
        <v>1547.9099999999999</v>
      </c>
      <c r="C10">
        <v>6</v>
      </c>
      <c r="D10">
        <v>0.63</v>
      </c>
      <c r="E10">
        <v>0.48</v>
      </c>
      <c r="F10">
        <v>0.56000000000000005</v>
      </c>
      <c r="G10">
        <v>0.91</v>
      </c>
    </row>
    <row r="11" spans="1:7" x14ac:dyDescent="0.25">
      <c r="A11" t="s">
        <v>6</v>
      </c>
      <c r="B11">
        <f>SUM(E4:E27)*B5</f>
        <v>1788.3000000000002</v>
      </c>
      <c r="C11">
        <v>7</v>
      </c>
      <c r="D11">
        <v>0.76</v>
      </c>
      <c r="E11">
        <v>0.5</v>
      </c>
      <c r="F11">
        <v>0.72</v>
      </c>
      <c r="G11">
        <v>1.39</v>
      </c>
    </row>
    <row r="12" spans="1:7" x14ac:dyDescent="0.25">
      <c r="A12" t="s">
        <v>7</v>
      </c>
      <c r="B12">
        <f>SUM(F4:F27)*B6</f>
        <v>1558.48</v>
      </c>
      <c r="C12">
        <v>8</v>
      </c>
      <c r="D12">
        <v>0.72</v>
      </c>
      <c r="E12">
        <v>0.56000000000000005</v>
      </c>
      <c r="F12">
        <v>0.71</v>
      </c>
      <c r="G12">
        <v>1.43</v>
      </c>
    </row>
    <row r="13" spans="1:7" x14ac:dyDescent="0.25">
      <c r="A13" t="s">
        <v>8</v>
      </c>
      <c r="B13">
        <f>SUM(G4:G27)*B7</f>
        <v>2583.3599999999997</v>
      </c>
      <c r="C13">
        <v>9</v>
      </c>
      <c r="D13">
        <v>0.68</v>
      </c>
      <c r="E13">
        <v>0.63</v>
      </c>
      <c r="F13">
        <v>0.7</v>
      </c>
      <c r="G13">
        <v>1.38</v>
      </c>
    </row>
    <row r="14" spans="1:7" x14ac:dyDescent="0.25">
      <c r="C14">
        <v>10</v>
      </c>
      <c r="D14">
        <v>0.64</v>
      </c>
      <c r="E14">
        <v>0.73</v>
      </c>
      <c r="F14">
        <v>0.63</v>
      </c>
      <c r="G14">
        <v>1.1299999999999999</v>
      </c>
    </row>
    <row r="15" spans="1:7" x14ac:dyDescent="0.25">
      <c r="C15">
        <v>11</v>
      </c>
      <c r="D15">
        <v>0.62</v>
      </c>
      <c r="E15">
        <v>0.81</v>
      </c>
      <c r="F15">
        <v>0.65</v>
      </c>
      <c r="G15">
        <v>1.08</v>
      </c>
    </row>
    <row r="16" spans="1:7" x14ac:dyDescent="0.25">
      <c r="A16" t="s">
        <v>9</v>
      </c>
      <c r="B16">
        <f>SUM(B10:B14)</f>
        <v>7478.05</v>
      </c>
      <c r="C16">
        <v>12</v>
      </c>
      <c r="D16">
        <v>0.62</v>
      </c>
      <c r="E16">
        <v>0.95</v>
      </c>
      <c r="F16">
        <v>0.65</v>
      </c>
      <c r="G16">
        <v>0.99</v>
      </c>
    </row>
    <row r="17" spans="3:7" x14ac:dyDescent="0.25">
      <c r="C17">
        <v>13</v>
      </c>
      <c r="D17">
        <v>0.61</v>
      </c>
      <c r="E17">
        <v>0.99</v>
      </c>
      <c r="F17">
        <v>0.67</v>
      </c>
      <c r="G17">
        <v>0.94</v>
      </c>
    </row>
    <row r="18" spans="3:7" x14ac:dyDescent="0.25">
      <c r="C18">
        <v>14</v>
      </c>
      <c r="D18">
        <v>0.62</v>
      </c>
      <c r="E18">
        <v>1.1000000000000001</v>
      </c>
      <c r="F18">
        <v>0.66</v>
      </c>
      <c r="G18">
        <v>0.9</v>
      </c>
    </row>
    <row r="19" spans="3:7" x14ac:dyDescent="0.25">
      <c r="C19">
        <v>15</v>
      </c>
      <c r="D19">
        <v>0.68</v>
      </c>
      <c r="E19">
        <v>1.25</v>
      </c>
      <c r="F19">
        <v>0.74</v>
      </c>
      <c r="G19">
        <v>1.01</v>
      </c>
    </row>
    <row r="20" spans="3:7" x14ac:dyDescent="0.25">
      <c r="C20">
        <v>16</v>
      </c>
      <c r="D20">
        <v>0.77</v>
      </c>
      <c r="E20">
        <v>1.4</v>
      </c>
      <c r="F20">
        <v>0.83</v>
      </c>
      <c r="G20">
        <v>1.22</v>
      </c>
    </row>
    <row r="21" spans="3:7" x14ac:dyDescent="0.25">
      <c r="C21">
        <v>17</v>
      </c>
      <c r="D21">
        <v>0.94</v>
      </c>
      <c r="E21">
        <v>1.53</v>
      </c>
      <c r="F21">
        <v>1</v>
      </c>
      <c r="G21">
        <v>1.67</v>
      </c>
    </row>
    <row r="22" spans="3:7" x14ac:dyDescent="0.25">
      <c r="C22">
        <v>18</v>
      </c>
      <c r="D22">
        <v>1.1000000000000001</v>
      </c>
      <c r="E22">
        <v>1.49</v>
      </c>
      <c r="F22">
        <v>1.1499999999999999</v>
      </c>
      <c r="G22">
        <v>2.0299999999999998</v>
      </c>
    </row>
    <row r="23" spans="3:7" x14ac:dyDescent="0.25">
      <c r="C23">
        <v>19</v>
      </c>
      <c r="D23">
        <v>1.17</v>
      </c>
      <c r="E23">
        <v>1.35</v>
      </c>
      <c r="F23">
        <v>1.19</v>
      </c>
      <c r="G23">
        <v>2.21</v>
      </c>
    </row>
    <row r="24" spans="3:7" x14ac:dyDescent="0.25">
      <c r="C24">
        <v>20</v>
      </c>
      <c r="D24">
        <v>1.1499999999999999</v>
      </c>
      <c r="E24">
        <v>1.1000000000000001</v>
      </c>
      <c r="F24">
        <v>1.1599999999999999</v>
      </c>
      <c r="G24">
        <v>2.15</v>
      </c>
    </row>
    <row r="25" spans="3:7" x14ac:dyDescent="0.25">
      <c r="C25">
        <v>21</v>
      </c>
      <c r="D25">
        <v>1.08</v>
      </c>
      <c r="E25">
        <v>0.95</v>
      </c>
      <c r="F25">
        <v>1.02</v>
      </c>
      <c r="G25">
        <v>1.9</v>
      </c>
    </row>
    <row r="26" spans="3:7" x14ac:dyDescent="0.25">
      <c r="C26">
        <v>22</v>
      </c>
      <c r="D26">
        <v>0.87</v>
      </c>
      <c r="E26">
        <v>0.78</v>
      </c>
      <c r="F26">
        <v>0.85</v>
      </c>
      <c r="G26">
        <v>1.5</v>
      </c>
    </row>
    <row r="27" spans="3:7" x14ac:dyDescent="0.25">
      <c r="C27">
        <v>23</v>
      </c>
      <c r="D27">
        <v>0.64</v>
      </c>
      <c r="E27">
        <v>0.61</v>
      </c>
      <c r="F27">
        <v>0.63</v>
      </c>
      <c r="G27">
        <v>0.99</v>
      </c>
    </row>
    <row r="30" spans="3:7" x14ac:dyDescent="0.25">
      <c r="C30" t="s">
        <v>11</v>
      </c>
      <c r="D30">
        <f>SUM(D4:D27)</f>
        <v>17.009999999999998</v>
      </c>
      <c r="E30">
        <f>SUM(E4:E27)</f>
        <v>19.87</v>
      </c>
      <c r="F30">
        <f>SUM(F4:F27)</f>
        <v>16.940000000000001</v>
      </c>
      <c r="G30">
        <f>SUM(G4:G27)</f>
        <v>28.079999999999995</v>
      </c>
    </row>
  </sheetData>
  <hyperlinks>
    <hyperlink ref="D1" location="Contents!A1" display="BACK TO CONTENTS" xr:uid="{A11F567C-6404-4C7A-AD89-0A8026E482C3}"/>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1CE38-4668-4B1E-9D1D-679334AE41F7}">
  <dimension ref="A1:G30"/>
  <sheetViews>
    <sheetView workbookViewId="0">
      <selection activeCell="D1" sqref="D1"/>
    </sheetView>
  </sheetViews>
  <sheetFormatPr defaultRowHeight="15" x14ac:dyDescent="0.25"/>
  <sheetData>
    <row r="1" spans="1:7" x14ac:dyDescent="0.25">
      <c r="A1" t="s">
        <v>10</v>
      </c>
      <c r="D1" s="14" t="s">
        <v>81</v>
      </c>
    </row>
    <row r="2" spans="1:7" x14ac:dyDescent="0.25">
      <c r="D2" t="s">
        <v>20</v>
      </c>
    </row>
    <row r="3" spans="1:7" x14ac:dyDescent="0.25">
      <c r="A3" t="s">
        <v>5</v>
      </c>
      <c r="C3" t="s">
        <v>14</v>
      </c>
      <c r="D3" t="s">
        <v>13</v>
      </c>
      <c r="E3" t="s">
        <v>15</v>
      </c>
      <c r="F3" t="s">
        <v>16</v>
      </c>
      <c r="G3" t="s">
        <v>12</v>
      </c>
    </row>
    <row r="4" spans="1:7" x14ac:dyDescent="0.25">
      <c r="A4" t="s">
        <v>0</v>
      </c>
      <c r="B4">
        <v>91</v>
      </c>
      <c r="C4">
        <v>0</v>
      </c>
      <c r="D4">
        <v>0.64</v>
      </c>
      <c r="E4">
        <v>0.65</v>
      </c>
      <c r="F4">
        <v>0.61</v>
      </c>
      <c r="G4">
        <v>0.88</v>
      </c>
    </row>
    <row r="5" spans="1:7" x14ac:dyDescent="0.25">
      <c r="A5" t="s">
        <v>1</v>
      </c>
      <c r="B5">
        <v>90</v>
      </c>
      <c r="C5">
        <v>1</v>
      </c>
      <c r="D5">
        <v>0.54</v>
      </c>
      <c r="E5">
        <v>0.55000000000000004</v>
      </c>
      <c r="F5">
        <v>0.55000000000000004</v>
      </c>
      <c r="G5">
        <v>0.8</v>
      </c>
    </row>
    <row r="6" spans="1:7" x14ac:dyDescent="0.25">
      <c r="A6" t="s">
        <v>2</v>
      </c>
      <c r="B6">
        <v>92</v>
      </c>
      <c r="C6">
        <v>2</v>
      </c>
      <c r="D6">
        <v>0.49</v>
      </c>
      <c r="E6">
        <v>0.54</v>
      </c>
      <c r="F6">
        <v>0.49</v>
      </c>
      <c r="G6">
        <v>0.65</v>
      </c>
    </row>
    <row r="7" spans="1:7" x14ac:dyDescent="0.25">
      <c r="A7" t="s">
        <v>3</v>
      </c>
      <c r="B7">
        <v>92</v>
      </c>
      <c r="C7">
        <v>3</v>
      </c>
      <c r="D7">
        <v>0.47</v>
      </c>
      <c r="E7">
        <v>0.49</v>
      </c>
      <c r="F7">
        <v>0.46</v>
      </c>
      <c r="G7">
        <v>0.57999999999999996</v>
      </c>
    </row>
    <row r="8" spans="1:7" x14ac:dyDescent="0.25">
      <c r="C8">
        <v>4</v>
      </c>
      <c r="D8">
        <v>0.5</v>
      </c>
      <c r="E8">
        <v>0.47</v>
      </c>
      <c r="F8">
        <v>0.51</v>
      </c>
      <c r="G8">
        <v>0.6</v>
      </c>
    </row>
    <row r="9" spans="1:7" x14ac:dyDescent="0.25">
      <c r="C9">
        <v>5</v>
      </c>
      <c r="D9">
        <v>0.59</v>
      </c>
      <c r="E9">
        <v>0.51</v>
      </c>
      <c r="F9">
        <v>0.55000000000000004</v>
      </c>
      <c r="G9">
        <v>0.83</v>
      </c>
    </row>
    <row r="10" spans="1:7" x14ac:dyDescent="0.25">
      <c r="A10" t="s">
        <v>4</v>
      </c>
      <c r="B10">
        <f>SUM(D4:D27)*B4</f>
        <v>2023.8400000000001</v>
      </c>
      <c r="C10">
        <v>6</v>
      </c>
      <c r="D10">
        <v>0.83</v>
      </c>
      <c r="E10">
        <v>0.63</v>
      </c>
      <c r="F10">
        <v>0.87</v>
      </c>
      <c r="G10">
        <v>1.39</v>
      </c>
    </row>
    <row r="11" spans="1:7" x14ac:dyDescent="0.25">
      <c r="A11" t="s">
        <v>6</v>
      </c>
      <c r="B11">
        <f>SUM(E4:E27)*B5</f>
        <v>2173.5</v>
      </c>
      <c r="C11">
        <v>7</v>
      </c>
      <c r="D11">
        <v>1.07</v>
      </c>
      <c r="E11">
        <v>0.78</v>
      </c>
      <c r="F11">
        <v>1.1499999999999999</v>
      </c>
      <c r="G11">
        <v>2</v>
      </c>
    </row>
    <row r="12" spans="1:7" x14ac:dyDescent="0.25">
      <c r="A12" t="s">
        <v>7</v>
      </c>
      <c r="B12">
        <f>SUM(F4:F27)*B6</f>
        <v>2162.9200000000005</v>
      </c>
      <c r="C12">
        <v>8</v>
      </c>
      <c r="D12">
        <v>1.06</v>
      </c>
      <c r="E12">
        <v>0.86</v>
      </c>
      <c r="F12">
        <v>1.17</v>
      </c>
      <c r="G12">
        <v>1.94</v>
      </c>
    </row>
    <row r="13" spans="1:7" x14ac:dyDescent="0.25">
      <c r="A13" t="s">
        <v>8</v>
      </c>
      <c r="B13">
        <f>SUM(G4:G27)*B7</f>
        <v>3354.3200000000006</v>
      </c>
      <c r="C13">
        <v>9</v>
      </c>
      <c r="D13">
        <v>0.95</v>
      </c>
      <c r="E13">
        <v>0.83</v>
      </c>
      <c r="F13">
        <v>1.1200000000000001</v>
      </c>
      <c r="G13">
        <v>1.76</v>
      </c>
    </row>
    <row r="14" spans="1:7" x14ac:dyDescent="0.25">
      <c r="C14">
        <v>10</v>
      </c>
      <c r="D14">
        <v>0.81</v>
      </c>
      <c r="E14">
        <v>0.92</v>
      </c>
      <c r="F14">
        <v>0.97</v>
      </c>
      <c r="G14">
        <v>1.44</v>
      </c>
    </row>
    <row r="15" spans="1:7" x14ac:dyDescent="0.25">
      <c r="C15">
        <v>11</v>
      </c>
      <c r="D15">
        <v>0.77</v>
      </c>
      <c r="E15">
        <v>0.97</v>
      </c>
      <c r="F15">
        <v>0.88</v>
      </c>
      <c r="G15">
        <v>1.34</v>
      </c>
    </row>
    <row r="16" spans="1:7" x14ac:dyDescent="0.25">
      <c r="A16" t="s">
        <v>9</v>
      </c>
      <c r="B16">
        <f>SUM(B10:B14)</f>
        <v>9714.5800000000017</v>
      </c>
      <c r="C16">
        <v>12</v>
      </c>
      <c r="D16">
        <v>0.78</v>
      </c>
      <c r="E16">
        <v>1.0900000000000001</v>
      </c>
      <c r="F16">
        <v>0.9</v>
      </c>
      <c r="G16">
        <v>1.23</v>
      </c>
    </row>
    <row r="17" spans="3:7" x14ac:dyDescent="0.25">
      <c r="C17">
        <v>13</v>
      </c>
      <c r="D17">
        <v>0.75</v>
      </c>
      <c r="E17">
        <v>1.1499999999999999</v>
      </c>
      <c r="F17">
        <v>0.91</v>
      </c>
      <c r="G17">
        <v>1.21</v>
      </c>
    </row>
    <row r="18" spans="3:7" x14ac:dyDescent="0.25">
      <c r="C18">
        <v>14</v>
      </c>
      <c r="D18">
        <v>0.82</v>
      </c>
      <c r="E18">
        <v>1.24</v>
      </c>
      <c r="F18">
        <v>0.89</v>
      </c>
      <c r="G18">
        <v>1.21</v>
      </c>
    </row>
    <row r="19" spans="3:7" x14ac:dyDescent="0.25">
      <c r="C19">
        <v>15</v>
      </c>
      <c r="D19">
        <v>0.9</v>
      </c>
      <c r="E19">
        <v>1.43</v>
      </c>
      <c r="F19">
        <v>1</v>
      </c>
      <c r="G19">
        <v>1.32</v>
      </c>
    </row>
    <row r="20" spans="3:7" x14ac:dyDescent="0.25">
      <c r="C20">
        <v>16</v>
      </c>
      <c r="D20">
        <v>1.1599999999999999</v>
      </c>
      <c r="E20">
        <v>1.6</v>
      </c>
      <c r="F20">
        <v>1.1100000000000001</v>
      </c>
      <c r="G20">
        <v>1.67</v>
      </c>
    </row>
    <row r="21" spans="3:7" x14ac:dyDescent="0.25">
      <c r="C21">
        <v>17</v>
      </c>
      <c r="D21">
        <v>1.3</v>
      </c>
      <c r="E21">
        <v>1.73</v>
      </c>
      <c r="F21">
        <v>1.41</v>
      </c>
      <c r="G21">
        <v>2.23</v>
      </c>
    </row>
    <row r="22" spans="3:7" x14ac:dyDescent="0.25">
      <c r="C22">
        <v>18</v>
      </c>
      <c r="D22">
        <v>1.46</v>
      </c>
      <c r="E22">
        <v>1.7</v>
      </c>
      <c r="F22">
        <v>1.5</v>
      </c>
      <c r="G22">
        <v>2.61</v>
      </c>
    </row>
    <row r="23" spans="3:7" x14ac:dyDescent="0.25">
      <c r="C23">
        <v>19</v>
      </c>
      <c r="D23">
        <v>1.48</v>
      </c>
      <c r="E23">
        <v>1.63</v>
      </c>
      <c r="F23">
        <v>1.55</v>
      </c>
      <c r="G23">
        <v>2.71</v>
      </c>
    </row>
    <row r="24" spans="3:7" x14ac:dyDescent="0.25">
      <c r="C24">
        <v>20</v>
      </c>
      <c r="D24">
        <v>1.44</v>
      </c>
      <c r="E24">
        <v>1.38</v>
      </c>
      <c r="F24">
        <v>1.48</v>
      </c>
      <c r="G24">
        <v>2.63</v>
      </c>
    </row>
    <row r="25" spans="3:7" x14ac:dyDescent="0.25">
      <c r="C25">
        <v>21</v>
      </c>
      <c r="D25">
        <v>1.32</v>
      </c>
      <c r="E25">
        <v>1.22</v>
      </c>
      <c r="F25">
        <v>1.33</v>
      </c>
      <c r="G25">
        <v>2.31</v>
      </c>
    </row>
    <row r="26" spans="3:7" x14ac:dyDescent="0.25">
      <c r="C26">
        <v>22</v>
      </c>
      <c r="D26">
        <v>1.21</v>
      </c>
      <c r="E26">
        <v>0.98</v>
      </c>
      <c r="F26">
        <v>1.18</v>
      </c>
      <c r="G26">
        <v>1.85</v>
      </c>
    </row>
    <row r="27" spans="3:7" x14ac:dyDescent="0.25">
      <c r="C27">
        <v>23</v>
      </c>
      <c r="D27">
        <v>0.9</v>
      </c>
      <c r="E27">
        <v>0.8</v>
      </c>
      <c r="F27">
        <v>0.92</v>
      </c>
      <c r="G27">
        <v>1.27</v>
      </c>
    </row>
    <row r="30" spans="3:7" x14ac:dyDescent="0.25">
      <c r="C30" t="s">
        <v>11</v>
      </c>
      <c r="D30">
        <f>SUM(D4:D27)</f>
        <v>22.240000000000002</v>
      </c>
      <c r="E30">
        <f>SUM(E4:E27)</f>
        <v>24.15</v>
      </c>
      <c r="F30">
        <f>SUM(F4:F27)</f>
        <v>23.510000000000005</v>
      </c>
      <c r="G30">
        <f>SUM(G4:G27)</f>
        <v>36.460000000000008</v>
      </c>
    </row>
  </sheetData>
  <hyperlinks>
    <hyperlink ref="D1" location="Contents!A1" display="BACK TO CONTENTS" xr:uid="{D1769D45-D891-4668-B5A1-389AB70639C2}"/>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D2330-BEC2-4921-9365-AFC0F2444963}">
  <dimension ref="A1:G30"/>
  <sheetViews>
    <sheetView workbookViewId="0">
      <selection activeCell="D1" sqref="D1"/>
    </sheetView>
  </sheetViews>
  <sheetFormatPr defaultRowHeight="15" x14ac:dyDescent="0.25"/>
  <sheetData>
    <row r="1" spans="1:7" x14ac:dyDescent="0.25">
      <c r="A1" t="s">
        <v>10</v>
      </c>
      <c r="D1" s="14" t="s">
        <v>81</v>
      </c>
    </row>
    <row r="2" spans="1:7" x14ac:dyDescent="0.25">
      <c r="D2" t="s">
        <v>20</v>
      </c>
    </row>
    <row r="3" spans="1:7" x14ac:dyDescent="0.25">
      <c r="A3" t="s">
        <v>5</v>
      </c>
      <c r="C3" t="s">
        <v>14</v>
      </c>
      <c r="D3" t="s">
        <v>13</v>
      </c>
      <c r="E3" t="s">
        <v>15</v>
      </c>
      <c r="F3" t="s">
        <v>16</v>
      </c>
      <c r="G3" t="s">
        <v>12</v>
      </c>
    </row>
    <row r="4" spans="1:7" x14ac:dyDescent="0.25">
      <c r="A4" t="s">
        <v>0</v>
      </c>
      <c r="B4">
        <v>91</v>
      </c>
      <c r="C4">
        <v>0</v>
      </c>
      <c r="D4">
        <v>1.82</v>
      </c>
      <c r="E4">
        <v>1.58</v>
      </c>
      <c r="F4">
        <v>2.35</v>
      </c>
      <c r="G4">
        <v>2.25</v>
      </c>
    </row>
    <row r="5" spans="1:7" x14ac:dyDescent="0.25">
      <c r="A5" t="s">
        <v>1</v>
      </c>
      <c r="B5">
        <v>90</v>
      </c>
      <c r="C5">
        <v>1</v>
      </c>
      <c r="D5">
        <v>1.19</v>
      </c>
      <c r="E5">
        <v>1.1000000000000001</v>
      </c>
      <c r="F5">
        <v>1.24</v>
      </c>
      <c r="G5">
        <v>1.55</v>
      </c>
    </row>
    <row r="6" spans="1:7" x14ac:dyDescent="0.25">
      <c r="A6" t="s">
        <v>2</v>
      </c>
      <c r="B6">
        <v>92</v>
      </c>
      <c r="C6">
        <v>2</v>
      </c>
      <c r="D6">
        <v>0.81</v>
      </c>
      <c r="E6">
        <v>0.72</v>
      </c>
      <c r="F6">
        <v>0.6</v>
      </c>
      <c r="G6">
        <v>1.35</v>
      </c>
    </row>
    <row r="7" spans="1:7" x14ac:dyDescent="0.25">
      <c r="A7" t="s">
        <v>3</v>
      </c>
      <c r="B7">
        <v>92</v>
      </c>
      <c r="C7">
        <v>3</v>
      </c>
      <c r="D7">
        <v>0.61</v>
      </c>
      <c r="E7">
        <v>0.57999999999999996</v>
      </c>
      <c r="F7">
        <v>0.72</v>
      </c>
      <c r="G7">
        <v>1.06</v>
      </c>
    </row>
    <row r="8" spans="1:7" x14ac:dyDescent="0.25">
      <c r="C8">
        <v>4</v>
      </c>
      <c r="D8">
        <v>0.8</v>
      </c>
      <c r="E8">
        <v>0.49</v>
      </c>
      <c r="F8">
        <v>0.72</v>
      </c>
      <c r="G8">
        <v>1.04</v>
      </c>
    </row>
    <row r="9" spans="1:7" x14ac:dyDescent="0.25">
      <c r="C9">
        <v>5</v>
      </c>
      <c r="D9">
        <v>0.72</v>
      </c>
      <c r="E9">
        <v>0.81</v>
      </c>
      <c r="F9">
        <v>1.01</v>
      </c>
      <c r="G9">
        <v>1.24</v>
      </c>
    </row>
    <row r="10" spans="1:7" x14ac:dyDescent="0.25">
      <c r="A10" t="s">
        <v>4</v>
      </c>
      <c r="B10">
        <f>SUM(D4:D27)*B4</f>
        <v>2022.0199999999993</v>
      </c>
      <c r="C10">
        <v>6</v>
      </c>
      <c r="D10">
        <v>1.1100000000000001</v>
      </c>
      <c r="E10">
        <v>0.86</v>
      </c>
      <c r="F10">
        <v>0.77</v>
      </c>
      <c r="G10">
        <v>1.23</v>
      </c>
    </row>
    <row r="11" spans="1:7" x14ac:dyDescent="0.25">
      <c r="A11" t="s">
        <v>6</v>
      </c>
      <c r="B11">
        <f>SUM(E4:E27)*B5</f>
        <v>2175.3000000000002</v>
      </c>
      <c r="C11">
        <v>7</v>
      </c>
      <c r="D11">
        <v>0.76</v>
      </c>
      <c r="E11">
        <v>0.5</v>
      </c>
      <c r="F11">
        <v>0.72</v>
      </c>
      <c r="G11">
        <v>1.39</v>
      </c>
    </row>
    <row r="12" spans="1:7" x14ac:dyDescent="0.25">
      <c r="A12" t="s">
        <v>7</v>
      </c>
      <c r="B12">
        <f>SUM(F4:F27)*B6</f>
        <v>2159.2399999999998</v>
      </c>
      <c r="C12">
        <v>8</v>
      </c>
      <c r="D12">
        <v>0.72</v>
      </c>
      <c r="E12">
        <v>0.56000000000000005</v>
      </c>
      <c r="F12">
        <v>0.71</v>
      </c>
      <c r="G12">
        <v>1.43</v>
      </c>
    </row>
    <row r="13" spans="1:7" x14ac:dyDescent="0.25">
      <c r="A13" t="s">
        <v>8</v>
      </c>
      <c r="B13">
        <f>SUM(G4:G27)*B7</f>
        <v>3350.6400000000003</v>
      </c>
      <c r="C13">
        <v>9</v>
      </c>
      <c r="D13">
        <v>0.68</v>
      </c>
      <c r="E13">
        <v>0.63</v>
      </c>
      <c r="F13">
        <v>0.7</v>
      </c>
      <c r="G13">
        <v>1.38</v>
      </c>
    </row>
    <row r="14" spans="1:7" x14ac:dyDescent="0.25">
      <c r="C14">
        <v>10</v>
      </c>
      <c r="D14">
        <v>0.64</v>
      </c>
      <c r="E14">
        <v>0.73</v>
      </c>
      <c r="F14">
        <v>0.63</v>
      </c>
      <c r="G14">
        <v>1.1299999999999999</v>
      </c>
    </row>
    <row r="15" spans="1:7" x14ac:dyDescent="0.25">
      <c r="C15">
        <v>11</v>
      </c>
      <c r="D15">
        <v>0.62</v>
      </c>
      <c r="E15">
        <v>0.81</v>
      </c>
      <c r="F15">
        <v>0.65</v>
      </c>
      <c r="G15">
        <v>1.08</v>
      </c>
    </row>
    <row r="16" spans="1:7" x14ac:dyDescent="0.25">
      <c r="A16" t="s">
        <v>9</v>
      </c>
      <c r="B16">
        <f>SUM(B10:B14)</f>
        <v>9707.2000000000007</v>
      </c>
      <c r="C16">
        <v>12</v>
      </c>
      <c r="D16">
        <v>0.62</v>
      </c>
      <c r="E16">
        <v>0.95</v>
      </c>
      <c r="F16">
        <v>0.65</v>
      </c>
      <c r="G16">
        <v>0.99</v>
      </c>
    </row>
    <row r="17" spans="3:7" x14ac:dyDescent="0.25">
      <c r="C17">
        <v>13</v>
      </c>
      <c r="D17">
        <v>0.61</v>
      </c>
      <c r="E17">
        <v>0.99</v>
      </c>
      <c r="F17">
        <v>0.67</v>
      </c>
      <c r="G17">
        <v>0.94</v>
      </c>
    </row>
    <row r="18" spans="3:7" x14ac:dyDescent="0.25">
      <c r="C18">
        <v>14</v>
      </c>
      <c r="D18">
        <v>0.62</v>
      </c>
      <c r="E18">
        <v>1.1000000000000001</v>
      </c>
      <c r="F18">
        <v>0.66</v>
      </c>
      <c r="G18">
        <v>0.9</v>
      </c>
    </row>
    <row r="19" spans="3:7" x14ac:dyDescent="0.25">
      <c r="C19">
        <v>15</v>
      </c>
      <c r="D19">
        <v>0.68</v>
      </c>
      <c r="E19">
        <v>1.25</v>
      </c>
      <c r="F19">
        <v>0.74</v>
      </c>
      <c r="G19">
        <v>1.01</v>
      </c>
    </row>
    <row r="20" spans="3:7" x14ac:dyDescent="0.25">
      <c r="C20">
        <v>16</v>
      </c>
      <c r="D20">
        <v>0.77</v>
      </c>
      <c r="E20">
        <v>1.4</v>
      </c>
      <c r="F20">
        <v>0.83</v>
      </c>
      <c r="G20">
        <v>1.22</v>
      </c>
    </row>
    <row r="21" spans="3:7" x14ac:dyDescent="0.25">
      <c r="C21">
        <v>17</v>
      </c>
      <c r="D21">
        <v>0.94</v>
      </c>
      <c r="E21">
        <v>1.53</v>
      </c>
      <c r="F21">
        <v>1</v>
      </c>
      <c r="G21">
        <v>1.67</v>
      </c>
    </row>
    <row r="22" spans="3:7" x14ac:dyDescent="0.25">
      <c r="C22">
        <v>18</v>
      </c>
      <c r="D22">
        <v>1.1000000000000001</v>
      </c>
      <c r="E22">
        <v>1.49</v>
      </c>
      <c r="F22">
        <v>1.1499999999999999</v>
      </c>
      <c r="G22">
        <v>2.0299999999999998</v>
      </c>
    </row>
    <row r="23" spans="3:7" x14ac:dyDescent="0.25">
      <c r="C23">
        <v>19</v>
      </c>
      <c r="D23">
        <v>1.17</v>
      </c>
      <c r="E23">
        <v>1.35</v>
      </c>
      <c r="F23">
        <v>1.19</v>
      </c>
      <c r="G23">
        <v>2.21</v>
      </c>
    </row>
    <row r="24" spans="3:7" x14ac:dyDescent="0.25">
      <c r="C24">
        <v>20</v>
      </c>
      <c r="D24">
        <v>1.1499999999999999</v>
      </c>
      <c r="E24">
        <v>1.1000000000000001</v>
      </c>
      <c r="F24">
        <v>1.1599999999999999</v>
      </c>
      <c r="G24">
        <v>2.15</v>
      </c>
    </row>
    <row r="25" spans="3:7" x14ac:dyDescent="0.25">
      <c r="C25">
        <v>21</v>
      </c>
      <c r="D25">
        <v>1.08</v>
      </c>
      <c r="E25">
        <v>0.95</v>
      </c>
      <c r="F25">
        <v>1.02</v>
      </c>
      <c r="G25">
        <v>1.9</v>
      </c>
    </row>
    <row r="26" spans="3:7" x14ac:dyDescent="0.25">
      <c r="C26">
        <v>22</v>
      </c>
      <c r="D26">
        <v>1.05</v>
      </c>
      <c r="E26">
        <v>0.96</v>
      </c>
      <c r="F26">
        <v>0.97</v>
      </c>
      <c r="G26">
        <v>2.4300000000000002</v>
      </c>
    </row>
    <row r="27" spans="3:7" x14ac:dyDescent="0.25">
      <c r="C27">
        <v>23</v>
      </c>
      <c r="D27">
        <v>1.95</v>
      </c>
      <c r="E27">
        <v>1.73</v>
      </c>
      <c r="F27">
        <v>2.61</v>
      </c>
      <c r="G27">
        <v>2.84</v>
      </c>
    </row>
    <row r="30" spans="3:7" x14ac:dyDescent="0.25">
      <c r="C30" t="s">
        <v>11</v>
      </c>
      <c r="D30">
        <f>SUM(D4:D27)</f>
        <v>22.219999999999992</v>
      </c>
      <c r="E30">
        <f>SUM(E4:E27)</f>
        <v>24.17</v>
      </c>
      <c r="F30">
        <f>SUM(F4:F27)</f>
        <v>23.47</v>
      </c>
      <c r="G30">
        <f>SUM(G4:G27)</f>
        <v>36.42</v>
      </c>
    </row>
  </sheetData>
  <hyperlinks>
    <hyperlink ref="D1" location="Contents!A1" display="BACK TO CONTENTS" xr:uid="{57C322D0-557C-48F2-A308-6A8D8A6763F0}"/>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8EE53-C72C-425D-86CC-669FFD11ABF0}">
  <dimension ref="A1:G30"/>
  <sheetViews>
    <sheetView workbookViewId="0">
      <selection activeCell="D1" sqref="D1"/>
    </sheetView>
  </sheetViews>
  <sheetFormatPr defaultRowHeight="15" x14ac:dyDescent="0.25"/>
  <sheetData>
    <row r="1" spans="1:7" x14ac:dyDescent="0.25">
      <c r="A1" t="s">
        <v>10</v>
      </c>
      <c r="D1" s="14" t="s">
        <v>81</v>
      </c>
    </row>
    <row r="2" spans="1:7" x14ac:dyDescent="0.25">
      <c r="D2" t="s">
        <v>20</v>
      </c>
    </row>
    <row r="3" spans="1:7" x14ac:dyDescent="0.25">
      <c r="A3" t="s">
        <v>5</v>
      </c>
      <c r="C3" t="s">
        <v>14</v>
      </c>
      <c r="D3" t="s">
        <v>13</v>
      </c>
      <c r="E3" t="s">
        <v>15</v>
      </c>
      <c r="F3" t="s">
        <v>16</v>
      </c>
      <c r="G3" t="s">
        <v>12</v>
      </c>
    </row>
    <row r="4" spans="1:7" x14ac:dyDescent="0.25">
      <c r="A4" t="s">
        <v>0</v>
      </c>
      <c r="B4">
        <v>91</v>
      </c>
      <c r="C4">
        <v>0</v>
      </c>
      <c r="D4">
        <v>0.51</v>
      </c>
      <c r="E4">
        <v>0.5</v>
      </c>
      <c r="F4">
        <v>0.5</v>
      </c>
      <c r="G4">
        <v>0.6</v>
      </c>
    </row>
    <row r="5" spans="1:7" x14ac:dyDescent="0.25">
      <c r="A5" t="s">
        <v>1</v>
      </c>
      <c r="B5">
        <v>90</v>
      </c>
      <c r="C5">
        <v>1</v>
      </c>
      <c r="D5">
        <v>0.42</v>
      </c>
      <c r="E5">
        <v>0.42</v>
      </c>
      <c r="F5">
        <v>0.47</v>
      </c>
      <c r="G5">
        <v>0.53</v>
      </c>
    </row>
    <row r="6" spans="1:7" x14ac:dyDescent="0.25">
      <c r="A6" t="s">
        <v>2</v>
      </c>
      <c r="B6">
        <v>92</v>
      </c>
      <c r="C6">
        <v>2</v>
      </c>
      <c r="D6">
        <v>0.39</v>
      </c>
      <c r="E6">
        <v>0.42</v>
      </c>
      <c r="F6">
        <v>0.42</v>
      </c>
      <c r="G6">
        <v>0.48</v>
      </c>
    </row>
    <row r="7" spans="1:7" x14ac:dyDescent="0.25">
      <c r="A7" t="s">
        <v>3</v>
      </c>
      <c r="B7">
        <v>92</v>
      </c>
      <c r="C7">
        <v>3</v>
      </c>
      <c r="D7">
        <v>0.39</v>
      </c>
      <c r="E7">
        <v>0.38</v>
      </c>
      <c r="F7">
        <v>0.39</v>
      </c>
      <c r="G7">
        <v>0.45</v>
      </c>
    </row>
    <row r="8" spans="1:7" x14ac:dyDescent="0.25">
      <c r="C8">
        <v>4</v>
      </c>
      <c r="D8">
        <v>0.41</v>
      </c>
      <c r="E8">
        <v>0.39</v>
      </c>
      <c r="F8">
        <v>0.46</v>
      </c>
      <c r="G8">
        <v>0.45</v>
      </c>
    </row>
    <row r="9" spans="1:7" x14ac:dyDescent="0.25">
      <c r="C9">
        <v>5</v>
      </c>
      <c r="D9">
        <v>0.48</v>
      </c>
      <c r="E9">
        <v>0.43</v>
      </c>
      <c r="F9">
        <v>0.45</v>
      </c>
      <c r="G9">
        <v>0.62</v>
      </c>
    </row>
    <row r="10" spans="1:7" x14ac:dyDescent="0.25">
      <c r="A10" t="s">
        <v>4</v>
      </c>
      <c r="B10">
        <f>SUM(D4:D27)*B4</f>
        <v>1528.8</v>
      </c>
      <c r="C10">
        <v>6</v>
      </c>
      <c r="D10">
        <v>0.65</v>
      </c>
      <c r="E10">
        <v>0.54</v>
      </c>
      <c r="F10">
        <v>0.7</v>
      </c>
      <c r="G10">
        <v>0.96</v>
      </c>
    </row>
    <row r="11" spans="1:7" x14ac:dyDescent="0.25">
      <c r="A11" t="s">
        <v>6</v>
      </c>
      <c r="B11">
        <f>SUM(E4:E27)*B5</f>
        <v>1387.7999999999997</v>
      </c>
      <c r="C11">
        <v>7</v>
      </c>
      <c r="D11">
        <v>0.81</v>
      </c>
      <c r="E11">
        <v>0.68</v>
      </c>
      <c r="F11">
        <v>0.88</v>
      </c>
      <c r="G11">
        <v>1.21</v>
      </c>
    </row>
    <row r="12" spans="1:7" x14ac:dyDescent="0.25">
      <c r="A12" t="s">
        <v>7</v>
      </c>
      <c r="B12">
        <f>SUM(F4:F27)*B6</f>
        <v>1629.3199999999997</v>
      </c>
      <c r="C12">
        <v>8</v>
      </c>
      <c r="D12">
        <v>0.84</v>
      </c>
      <c r="E12">
        <v>0.72</v>
      </c>
      <c r="F12">
        <v>0.91</v>
      </c>
      <c r="G12">
        <v>1.05</v>
      </c>
    </row>
    <row r="13" spans="1:7" x14ac:dyDescent="0.25">
      <c r="A13" t="s">
        <v>8</v>
      </c>
      <c r="B13">
        <f>SUM(G4:G27)*B7</f>
        <v>1944.88</v>
      </c>
      <c r="C13">
        <v>9</v>
      </c>
      <c r="D13">
        <v>0.75</v>
      </c>
      <c r="E13">
        <v>0.64</v>
      </c>
      <c r="F13">
        <v>0.89</v>
      </c>
      <c r="G13">
        <v>0.94</v>
      </c>
    </row>
    <row r="14" spans="1:7" x14ac:dyDescent="0.25">
      <c r="C14">
        <v>10</v>
      </c>
      <c r="D14">
        <v>0.63</v>
      </c>
      <c r="E14">
        <v>0.66</v>
      </c>
      <c r="F14">
        <v>0.79</v>
      </c>
      <c r="G14">
        <v>0.79</v>
      </c>
    </row>
    <row r="15" spans="1:7" x14ac:dyDescent="0.25">
      <c r="C15">
        <v>11</v>
      </c>
      <c r="D15">
        <v>0.61</v>
      </c>
      <c r="E15">
        <v>0.62</v>
      </c>
      <c r="F15">
        <v>0.69</v>
      </c>
      <c r="G15">
        <v>0.77</v>
      </c>
    </row>
    <row r="16" spans="1:7" x14ac:dyDescent="0.25">
      <c r="A16" t="s">
        <v>9</v>
      </c>
      <c r="B16">
        <f>SUM(B10:B14)</f>
        <v>6490.7999999999993</v>
      </c>
      <c r="C16">
        <v>12</v>
      </c>
      <c r="D16">
        <v>0.62</v>
      </c>
      <c r="E16">
        <v>0.64</v>
      </c>
      <c r="F16">
        <v>0.71</v>
      </c>
      <c r="G16">
        <v>0.75</v>
      </c>
    </row>
    <row r="17" spans="3:7" x14ac:dyDescent="0.25">
      <c r="C17">
        <v>13</v>
      </c>
      <c r="D17">
        <v>0.6</v>
      </c>
      <c r="E17">
        <v>0.64</v>
      </c>
      <c r="F17">
        <v>0.69</v>
      </c>
      <c r="G17">
        <v>0.77</v>
      </c>
    </row>
    <row r="18" spans="3:7" x14ac:dyDescent="0.25">
      <c r="C18">
        <v>14</v>
      </c>
      <c r="D18">
        <v>0.65</v>
      </c>
      <c r="E18">
        <v>0.62</v>
      </c>
      <c r="F18">
        <v>0.66</v>
      </c>
      <c r="G18">
        <v>0.75</v>
      </c>
    </row>
    <row r="19" spans="3:7" x14ac:dyDescent="0.25">
      <c r="C19">
        <v>15</v>
      </c>
      <c r="D19">
        <v>0.69</v>
      </c>
      <c r="E19">
        <v>0.69</v>
      </c>
      <c r="F19">
        <v>0.73</v>
      </c>
      <c r="G19">
        <v>0.8</v>
      </c>
    </row>
    <row r="20" spans="3:7" x14ac:dyDescent="0.25">
      <c r="C20">
        <v>16</v>
      </c>
      <c r="D20">
        <v>0.9</v>
      </c>
      <c r="E20">
        <v>0.75</v>
      </c>
      <c r="F20">
        <v>0.78</v>
      </c>
      <c r="G20">
        <v>1.01</v>
      </c>
    </row>
    <row r="21" spans="3:7" x14ac:dyDescent="0.25">
      <c r="C21">
        <v>17</v>
      </c>
      <c r="D21">
        <v>0.94</v>
      </c>
      <c r="E21">
        <v>0.8</v>
      </c>
      <c r="F21">
        <v>0.98</v>
      </c>
      <c r="G21">
        <v>1.23</v>
      </c>
    </row>
    <row r="22" spans="3:7" x14ac:dyDescent="0.25">
      <c r="C22">
        <v>18</v>
      </c>
      <c r="D22">
        <v>1.02</v>
      </c>
      <c r="E22">
        <v>0.84</v>
      </c>
      <c r="F22">
        <v>0.98</v>
      </c>
      <c r="G22">
        <v>1.38</v>
      </c>
    </row>
    <row r="23" spans="3:7" x14ac:dyDescent="0.25">
      <c r="C23">
        <v>19</v>
      </c>
      <c r="D23">
        <v>1</v>
      </c>
      <c r="E23">
        <v>0.95</v>
      </c>
      <c r="F23">
        <v>1.08</v>
      </c>
      <c r="G23">
        <v>1.34</v>
      </c>
    </row>
    <row r="24" spans="3:7" x14ac:dyDescent="0.25">
      <c r="C24">
        <v>20</v>
      </c>
      <c r="D24">
        <v>0.98</v>
      </c>
      <c r="E24">
        <v>0.89</v>
      </c>
      <c r="F24">
        <v>1.04</v>
      </c>
      <c r="G24">
        <v>1.28</v>
      </c>
    </row>
    <row r="25" spans="3:7" x14ac:dyDescent="0.25">
      <c r="C25">
        <v>21</v>
      </c>
      <c r="D25">
        <v>0.9</v>
      </c>
      <c r="E25">
        <v>0.87</v>
      </c>
      <c r="F25">
        <v>0.91</v>
      </c>
      <c r="G25">
        <v>1.18</v>
      </c>
    </row>
    <row r="26" spans="3:7" x14ac:dyDescent="0.25">
      <c r="C26">
        <v>22</v>
      </c>
      <c r="D26">
        <v>0.9</v>
      </c>
      <c r="E26">
        <v>0.71</v>
      </c>
      <c r="F26">
        <v>0.86</v>
      </c>
      <c r="G26">
        <v>1.02</v>
      </c>
    </row>
    <row r="27" spans="3:7" x14ac:dyDescent="0.25">
      <c r="C27">
        <v>23</v>
      </c>
      <c r="D27">
        <v>0.71</v>
      </c>
      <c r="E27">
        <v>0.62</v>
      </c>
      <c r="F27">
        <v>0.74</v>
      </c>
      <c r="G27">
        <v>0.78</v>
      </c>
    </row>
    <row r="30" spans="3:7" x14ac:dyDescent="0.25">
      <c r="C30" t="s">
        <v>11</v>
      </c>
      <c r="D30">
        <f>SUM(D4:D27)</f>
        <v>16.8</v>
      </c>
      <c r="E30">
        <f>SUM(E4:E27)</f>
        <v>15.419999999999996</v>
      </c>
      <c r="F30">
        <f>SUM(F4:F27)</f>
        <v>17.709999999999997</v>
      </c>
      <c r="G30">
        <f>SUM(G4:G27)</f>
        <v>21.14</v>
      </c>
    </row>
  </sheetData>
  <hyperlinks>
    <hyperlink ref="D1" location="Contents!A1" display="BACK TO CONTENTS" xr:uid="{28720DAD-369A-4ED0-8643-1932CFB93C7B}"/>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5C5D-621B-4B0F-9999-35F874A9779B}">
  <dimension ref="A1:G30"/>
  <sheetViews>
    <sheetView workbookViewId="0">
      <selection activeCell="D1" sqref="D1"/>
    </sheetView>
  </sheetViews>
  <sheetFormatPr defaultRowHeight="15" x14ac:dyDescent="0.25"/>
  <sheetData>
    <row r="1" spans="1:7" x14ac:dyDescent="0.25">
      <c r="A1" t="s">
        <v>10</v>
      </c>
      <c r="D1" s="14" t="s">
        <v>81</v>
      </c>
    </row>
    <row r="2" spans="1:7" x14ac:dyDescent="0.25">
      <c r="D2" t="s">
        <v>20</v>
      </c>
    </row>
    <row r="3" spans="1:7" x14ac:dyDescent="0.25">
      <c r="A3" t="s">
        <v>5</v>
      </c>
      <c r="C3" t="s">
        <v>14</v>
      </c>
      <c r="D3" t="s">
        <v>13</v>
      </c>
      <c r="E3" t="s">
        <v>15</v>
      </c>
      <c r="F3" t="s">
        <v>16</v>
      </c>
      <c r="G3" t="s">
        <v>12</v>
      </c>
    </row>
    <row r="4" spans="1:7" x14ac:dyDescent="0.25">
      <c r="A4" t="s">
        <v>0</v>
      </c>
      <c r="B4">
        <v>91</v>
      </c>
      <c r="C4">
        <v>0</v>
      </c>
      <c r="D4">
        <v>1.69</v>
      </c>
      <c r="E4">
        <v>1.43</v>
      </c>
      <c r="F4">
        <v>2.23</v>
      </c>
      <c r="G4">
        <v>1.98</v>
      </c>
    </row>
    <row r="5" spans="1:7" x14ac:dyDescent="0.25">
      <c r="A5" t="s">
        <v>1</v>
      </c>
      <c r="B5">
        <v>90</v>
      </c>
      <c r="C5">
        <v>1</v>
      </c>
      <c r="D5">
        <v>1.08</v>
      </c>
      <c r="E5">
        <v>0.97</v>
      </c>
      <c r="F5">
        <v>1.1599999999999999</v>
      </c>
      <c r="G5">
        <v>1.28</v>
      </c>
    </row>
    <row r="6" spans="1:7" x14ac:dyDescent="0.25">
      <c r="A6" t="s">
        <v>2</v>
      </c>
      <c r="B6">
        <v>92</v>
      </c>
      <c r="C6">
        <v>2</v>
      </c>
      <c r="D6">
        <v>0.71</v>
      </c>
      <c r="E6">
        <v>0.61</v>
      </c>
      <c r="F6">
        <v>0.53</v>
      </c>
      <c r="G6">
        <v>1.19</v>
      </c>
    </row>
    <row r="7" spans="1:7" x14ac:dyDescent="0.25">
      <c r="A7" t="s">
        <v>3</v>
      </c>
      <c r="B7">
        <v>92</v>
      </c>
      <c r="C7">
        <v>3</v>
      </c>
      <c r="D7">
        <v>0.52</v>
      </c>
      <c r="E7">
        <v>0.48</v>
      </c>
      <c r="F7">
        <v>0.65</v>
      </c>
      <c r="G7">
        <v>0.93</v>
      </c>
    </row>
    <row r="8" spans="1:7" x14ac:dyDescent="0.25">
      <c r="C8">
        <v>4</v>
      </c>
      <c r="D8">
        <v>0.71</v>
      </c>
      <c r="E8">
        <v>0.4</v>
      </c>
      <c r="F8">
        <v>0.67</v>
      </c>
      <c r="G8">
        <v>0.88</v>
      </c>
    </row>
    <row r="9" spans="1:7" x14ac:dyDescent="0.25">
      <c r="C9">
        <v>5</v>
      </c>
      <c r="D9">
        <v>0.6</v>
      </c>
      <c r="E9">
        <v>0.73</v>
      </c>
      <c r="F9">
        <v>0.91</v>
      </c>
      <c r="G9">
        <v>1.03</v>
      </c>
    </row>
    <row r="10" spans="1:7" x14ac:dyDescent="0.25">
      <c r="A10" t="s">
        <v>4</v>
      </c>
      <c r="B10">
        <f>SUM(D4:D27)*B4</f>
        <v>1524.2500000000002</v>
      </c>
      <c r="C10">
        <v>6</v>
      </c>
      <c r="D10">
        <v>0.93</v>
      </c>
      <c r="E10">
        <v>0.76</v>
      </c>
      <c r="F10">
        <v>0.6</v>
      </c>
      <c r="G10">
        <v>0.8</v>
      </c>
    </row>
    <row r="11" spans="1:7" x14ac:dyDescent="0.25">
      <c r="A11" t="s">
        <v>6</v>
      </c>
      <c r="B11">
        <f>SUM(E4:E27)*B5</f>
        <v>1387.8</v>
      </c>
      <c r="C11">
        <v>7</v>
      </c>
      <c r="D11">
        <v>0.5</v>
      </c>
      <c r="E11">
        <v>0.4</v>
      </c>
      <c r="F11">
        <v>0.45</v>
      </c>
      <c r="G11">
        <v>0.6</v>
      </c>
    </row>
    <row r="12" spans="1:7" x14ac:dyDescent="0.25">
      <c r="A12" t="s">
        <v>7</v>
      </c>
      <c r="B12">
        <f>SUM(F4:F27)*B6</f>
        <v>1621.9600000000003</v>
      </c>
      <c r="C12">
        <v>8</v>
      </c>
      <c r="D12">
        <v>0.49</v>
      </c>
      <c r="E12">
        <v>0.41</v>
      </c>
      <c r="F12">
        <v>0.44</v>
      </c>
      <c r="G12">
        <v>0.54</v>
      </c>
    </row>
    <row r="13" spans="1:7" x14ac:dyDescent="0.25">
      <c r="A13" t="s">
        <v>8</v>
      </c>
      <c r="B13">
        <f>SUM(G4:G27)*B7</f>
        <v>1944.8800000000003</v>
      </c>
      <c r="C13">
        <v>9</v>
      </c>
      <c r="D13">
        <v>0.48</v>
      </c>
      <c r="E13">
        <v>0.44</v>
      </c>
      <c r="F13">
        <v>0.47</v>
      </c>
      <c r="G13">
        <v>0.56000000000000005</v>
      </c>
    </row>
    <row r="14" spans="1:7" x14ac:dyDescent="0.25">
      <c r="C14">
        <v>10</v>
      </c>
      <c r="D14">
        <v>0.46</v>
      </c>
      <c r="E14">
        <v>0.47</v>
      </c>
      <c r="F14">
        <v>0.45</v>
      </c>
      <c r="G14">
        <v>0.49</v>
      </c>
    </row>
    <row r="15" spans="1:7" x14ac:dyDescent="0.25">
      <c r="C15">
        <v>11</v>
      </c>
      <c r="D15">
        <v>0.46</v>
      </c>
      <c r="E15">
        <v>0.46</v>
      </c>
      <c r="F15">
        <v>0.45</v>
      </c>
      <c r="G15">
        <v>0.51</v>
      </c>
    </row>
    <row r="16" spans="1:7" x14ac:dyDescent="0.25">
      <c r="A16" t="s">
        <v>9</v>
      </c>
      <c r="B16">
        <f>SUM(B10:B14)</f>
        <v>6478.89</v>
      </c>
      <c r="C16">
        <v>12</v>
      </c>
      <c r="D16">
        <v>0.46</v>
      </c>
      <c r="E16">
        <v>0.5</v>
      </c>
      <c r="F16">
        <v>0.46</v>
      </c>
      <c r="G16">
        <v>0.5</v>
      </c>
    </row>
    <row r="17" spans="3:7" x14ac:dyDescent="0.25">
      <c r="C17">
        <v>13</v>
      </c>
      <c r="D17">
        <v>0.46</v>
      </c>
      <c r="E17">
        <v>0.48</v>
      </c>
      <c r="F17">
        <v>0.45</v>
      </c>
      <c r="G17">
        <v>0.5</v>
      </c>
    </row>
    <row r="18" spans="3:7" x14ac:dyDescent="0.25">
      <c r="C18">
        <v>14</v>
      </c>
      <c r="D18">
        <v>0.45</v>
      </c>
      <c r="E18">
        <v>0.48</v>
      </c>
      <c r="F18">
        <v>0.44</v>
      </c>
      <c r="G18">
        <v>0.45</v>
      </c>
    </row>
    <row r="19" spans="3:7" x14ac:dyDescent="0.25">
      <c r="C19">
        <v>15</v>
      </c>
      <c r="D19">
        <v>0.47</v>
      </c>
      <c r="E19">
        <v>0.51</v>
      </c>
      <c r="F19">
        <v>0.47</v>
      </c>
      <c r="G19">
        <v>0.49</v>
      </c>
    </row>
    <row r="20" spans="3:7" x14ac:dyDescent="0.25">
      <c r="C20">
        <v>16</v>
      </c>
      <c r="D20">
        <v>0.51</v>
      </c>
      <c r="E20">
        <v>0.55000000000000004</v>
      </c>
      <c r="F20">
        <v>0.49</v>
      </c>
      <c r="G20">
        <v>0.55000000000000004</v>
      </c>
    </row>
    <row r="21" spans="3:7" x14ac:dyDescent="0.25">
      <c r="C21">
        <v>17</v>
      </c>
      <c r="D21">
        <v>0.57999999999999996</v>
      </c>
      <c r="E21">
        <v>0.61</v>
      </c>
      <c r="F21">
        <v>0.56999999999999995</v>
      </c>
      <c r="G21">
        <v>0.67</v>
      </c>
    </row>
    <row r="22" spans="3:7" x14ac:dyDescent="0.25">
      <c r="C22">
        <v>18</v>
      </c>
      <c r="D22">
        <v>0.66</v>
      </c>
      <c r="E22">
        <v>0.63</v>
      </c>
      <c r="F22">
        <v>0.63</v>
      </c>
      <c r="G22">
        <v>0.8</v>
      </c>
    </row>
    <row r="23" spans="3:7" x14ac:dyDescent="0.25">
      <c r="C23">
        <v>19</v>
      </c>
      <c r="D23">
        <v>0.69</v>
      </c>
      <c r="E23">
        <v>0.66</v>
      </c>
      <c r="F23">
        <v>0.71</v>
      </c>
      <c r="G23">
        <v>0.84</v>
      </c>
    </row>
    <row r="24" spans="3:7" x14ac:dyDescent="0.25">
      <c r="C24">
        <v>20</v>
      </c>
      <c r="D24">
        <v>0.69</v>
      </c>
      <c r="E24">
        <v>0.61</v>
      </c>
      <c r="F24">
        <v>0.71</v>
      </c>
      <c r="G24">
        <v>0.81</v>
      </c>
    </row>
    <row r="25" spans="3:7" x14ac:dyDescent="0.25">
      <c r="C25">
        <v>21</v>
      </c>
      <c r="D25">
        <v>0.65</v>
      </c>
      <c r="E25">
        <v>0.59</v>
      </c>
      <c r="F25">
        <v>0.61</v>
      </c>
      <c r="G25">
        <v>0.78</v>
      </c>
    </row>
    <row r="26" spans="3:7" x14ac:dyDescent="0.25">
      <c r="C26">
        <v>22</v>
      </c>
      <c r="D26">
        <v>0.74</v>
      </c>
      <c r="E26">
        <v>0.69</v>
      </c>
      <c r="F26">
        <v>0.65</v>
      </c>
      <c r="G26">
        <v>1.6</v>
      </c>
    </row>
    <row r="27" spans="3:7" x14ac:dyDescent="0.25">
      <c r="C27">
        <v>23</v>
      </c>
      <c r="D27">
        <v>1.76</v>
      </c>
      <c r="E27">
        <v>1.55</v>
      </c>
      <c r="F27">
        <v>2.4300000000000002</v>
      </c>
      <c r="G27">
        <v>2.36</v>
      </c>
    </row>
    <row r="30" spans="3:7" x14ac:dyDescent="0.25">
      <c r="C30" t="s">
        <v>11</v>
      </c>
      <c r="D30">
        <f>SUM(D4:D27)</f>
        <v>16.750000000000004</v>
      </c>
      <c r="E30">
        <f>SUM(E4:E27)</f>
        <v>15.42</v>
      </c>
      <c r="F30">
        <f>SUM(F4:F27)</f>
        <v>17.630000000000003</v>
      </c>
      <c r="G30">
        <f>SUM(G4:G27)</f>
        <v>21.140000000000004</v>
      </c>
    </row>
  </sheetData>
  <hyperlinks>
    <hyperlink ref="D1" location="Contents!A1" display="BACK TO CONTENTS" xr:uid="{BD538BD7-53B5-45C8-BD7C-7ECD9309CB85}"/>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8BD07-5D8E-406F-BD60-EEF5324193B9}">
  <dimension ref="A1:G30"/>
  <sheetViews>
    <sheetView workbookViewId="0">
      <selection activeCell="D1" sqref="D1"/>
    </sheetView>
  </sheetViews>
  <sheetFormatPr defaultRowHeight="15" x14ac:dyDescent="0.25"/>
  <sheetData>
    <row r="1" spans="1:7" x14ac:dyDescent="0.25">
      <c r="A1" t="s">
        <v>10</v>
      </c>
      <c r="D1" s="14" t="s">
        <v>81</v>
      </c>
    </row>
    <row r="2" spans="1:7" x14ac:dyDescent="0.25">
      <c r="D2" t="s">
        <v>20</v>
      </c>
    </row>
    <row r="3" spans="1:7" x14ac:dyDescent="0.25">
      <c r="A3" t="s">
        <v>5</v>
      </c>
      <c r="C3" t="s">
        <v>14</v>
      </c>
      <c r="D3" t="s">
        <v>13</v>
      </c>
      <c r="E3" t="s">
        <v>15</v>
      </c>
      <c r="F3" t="s">
        <v>16</v>
      </c>
      <c r="G3" t="s">
        <v>12</v>
      </c>
    </row>
    <row r="4" spans="1:7" x14ac:dyDescent="0.25">
      <c r="A4" t="s">
        <v>0</v>
      </c>
      <c r="B4">
        <v>91</v>
      </c>
      <c r="C4">
        <v>0</v>
      </c>
      <c r="D4">
        <v>0.57999999999999996</v>
      </c>
      <c r="E4">
        <v>0.56000000000000005</v>
      </c>
      <c r="F4">
        <v>0.55000000000000004</v>
      </c>
      <c r="G4">
        <v>0.84</v>
      </c>
    </row>
    <row r="5" spans="1:7" x14ac:dyDescent="0.25">
      <c r="A5" t="s">
        <v>1</v>
      </c>
      <c r="B5">
        <v>90</v>
      </c>
      <c r="C5">
        <v>1</v>
      </c>
      <c r="D5">
        <v>0.55000000000000004</v>
      </c>
      <c r="E5">
        <v>0.5</v>
      </c>
      <c r="F5">
        <v>0.5</v>
      </c>
      <c r="G5">
        <v>0.73</v>
      </c>
    </row>
    <row r="6" spans="1:7" x14ac:dyDescent="0.25">
      <c r="A6" t="s">
        <v>2</v>
      </c>
      <c r="B6">
        <v>92</v>
      </c>
      <c r="C6">
        <v>2</v>
      </c>
      <c r="D6">
        <v>0.52</v>
      </c>
      <c r="E6">
        <v>0.47</v>
      </c>
      <c r="F6">
        <v>0.45</v>
      </c>
      <c r="G6">
        <v>0.64</v>
      </c>
    </row>
    <row r="7" spans="1:7" x14ac:dyDescent="0.25">
      <c r="A7" t="s">
        <v>3</v>
      </c>
      <c r="B7">
        <v>92</v>
      </c>
      <c r="C7">
        <v>3</v>
      </c>
      <c r="D7">
        <v>0.44</v>
      </c>
      <c r="E7">
        <v>0.42</v>
      </c>
      <c r="F7">
        <v>0.43</v>
      </c>
      <c r="G7">
        <v>0.51</v>
      </c>
    </row>
    <row r="8" spans="1:7" x14ac:dyDescent="0.25">
      <c r="C8">
        <v>4</v>
      </c>
      <c r="D8">
        <v>0.46</v>
      </c>
      <c r="E8">
        <v>0.41</v>
      </c>
      <c r="F8">
        <v>0.44</v>
      </c>
      <c r="G8">
        <v>0.56000000000000005</v>
      </c>
    </row>
    <row r="9" spans="1:7" x14ac:dyDescent="0.25">
      <c r="C9">
        <v>5</v>
      </c>
      <c r="D9">
        <v>0.53</v>
      </c>
      <c r="E9">
        <v>0.45</v>
      </c>
      <c r="F9">
        <v>0.47</v>
      </c>
      <c r="G9">
        <v>0.73</v>
      </c>
    </row>
    <row r="10" spans="1:7" x14ac:dyDescent="0.25">
      <c r="A10" t="s">
        <v>4</v>
      </c>
      <c r="B10">
        <f>SUM(D4:D27)*B4</f>
        <v>1702.6100000000001</v>
      </c>
      <c r="C10">
        <v>6</v>
      </c>
      <c r="D10">
        <v>0.67</v>
      </c>
      <c r="E10">
        <v>0.5</v>
      </c>
      <c r="F10">
        <v>0.59</v>
      </c>
      <c r="G10">
        <v>1.04</v>
      </c>
    </row>
    <row r="11" spans="1:7" x14ac:dyDescent="0.25">
      <c r="A11" t="s">
        <v>6</v>
      </c>
      <c r="B11">
        <f>SUM(E4:E27)*B5</f>
        <v>1840.5000000000002</v>
      </c>
      <c r="C11">
        <v>7</v>
      </c>
      <c r="D11">
        <v>0.8</v>
      </c>
      <c r="E11">
        <v>0.52</v>
      </c>
      <c r="F11">
        <v>0.77</v>
      </c>
      <c r="G11">
        <v>1.5</v>
      </c>
    </row>
    <row r="12" spans="1:7" x14ac:dyDescent="0.25">
      <c r="A12" t="s">
        <v>7</v>
      </c>
      <c r="B12">
        <f>SUM(F4:F27)*B6</f>
        <v>1724.9999999999998</v>
      </c>
      <c r="C12">
        <v>8</v>
      </c>
      <c r="D12">
        <v>0.77</v>
      </c>
      <c r="E12">
        <v>0.56999999999999995</v>
      </c>
      <c r="F12">
        <v>0.73</v>
      </c>
      <c r="G12">
        <v>1.54</v>
      </c>
    </row>
    <row r="13" spans="1:7" x14ac:dyDescent="0.25">
      <c r="A13" t="s">
        <v>8</v>
      </c>
      <c r="B13">
        <f>SUM(G4:G27)*B7</f>
        <v>2910.8799999999997</v>
      </c>
      <c r="C13">
        <v>9</v>
      </c>
      <c r="D13">
        <v>0.72</v>
      </c>
      <c r="E13">
        <v>0.64</v>
      </c>
      <c r="F13">
        <v>0.76</v>
      </c>
      <c r="G13">
        <v>1.46</v>
      </c>
    </row>
    <row r="14" spans="1:7" x14ac:dyDescent="0.25">
      <c r="C14">
        <v>10</v>
      </c>
      <c r="D14">
        <v>0.7</v>
      </c>
      <c r="E14">
        <v>0.75</v>
      </c>
      <c r="F14">
        <v>0.71</v>
      </c>
      <c r="G14">
        <v>1.24</v>
      </c>
    </row>
    <row r="15" spans="1:7" x14ac:dyDescent="0.25">
      <c r="C15">
        <v>11</v>
      </c>
      <c r="D15">
        <v>0.71</v>
      </c>
      <c r="E15">
        <v>0.83</v>
      </c>
      <c r="F15">
        <v>0.7</v>
      </c>
      <c r="G15">
        <v>1.1599999999999999</v>
      </c>
    </row>
    <row r="16" spans="1:7" x14ac:dyDescent="0.25">
      <c r="A16" t="s">
        <v>9</v>
      </c>
      <c r="B16">
        <f>SUM(B10:B14)</f>
        <v>8178.99</v>
      </c>
      <c r="C16">
        <v>12</v>
      </c>
      <c r="D16">
        <v>0.68</v>
      </c>
      <c r="E16">
        <v>0.96</v>
      </c>
      <c r="F16">
        <v>0.71</v>
      </c>
      <c r="G16">
        <v>1.08</v>
      </c>
    </row>
    <row r="17" spans="3:7" x14ac:dyDescent="0.25">
      <c r="C17">
        <v>13</v>
      </c>
      <c r="D17">
        <v>0.69</v>
      </c>
      <c r="E17">
        <v>1.03</v>
      </c>
      <c r="F17">
        <v>0.8</v>
      </c>
      <c r="G17">
        <v>1.19</v>
      </c>
    </row>
    <row r="18" spans="3:7" x14ac:dyDescent="0.25">
      <c r="C18">
        <v>14</v>
      </c>
      <c r="D18">
        <v>0.73</v>
      </c>
      <c r="E18">
        <v>1.1200000000000001</v>
      </c>
      <c r="F18">
        <v>0.77</v>
      </c>
      <c r="G18">
        <v>1.1100000000000001</v>
      </c>
    </row>
    <row r="19" spans="3:7" x14ac:dyDescent="0.25">
      <c r="C19">
        <v>15</v>
      </c>
      <c r="D19">
        <v>0.76</v>
      </c>
      <c r="E19">
        <v>1.28</v>
      </c>
      <c r="F19">
        <v>0.86</v>
      </c>
      <c r="G19">
        <v>1.22</v>
      </c>
    </row>
    <row r="20" spans="3:7" x14ac:dyDescent="0.25">
      <c r="C20">
        <v>16</v>
      </c>
      <c r="D20">
        <v>0.9</v>
      </c>
      <c r="E20">
        <v>1.43</v>
      </c>
      <c r="F20">
        <v>0.95</v>
      </c>
      <c r="G20">
        <v>1.5</v>
      </c>
    </row>
    <row r="21" spans="3:7" x14ac:dyDescent="0.25">
      <c r="C21">
        <v>17</v>
      </c>
      <c r="D21">
        <v>1.02</v>
      </c>
      <c r="E21">
        <v>1.55</v>
      </c>
      <c r="F21">
        <v>1.1100000000000001</v>
      </c>
      <c r="G21">
        <v>1.9</v>
      </c>
    </row>
    <row r="22" spans="3:7" x14ac:dyDescent="0.25">
      <c r="C22">
        <v>18</v>
      </c>
      <c r="D22">
        <v>1.17</v>
      </c>
      <c r="E22">
        <v>1.53</v>
      </c>
      <c r="F22">
        <v>1.21</v>
      </c>
      <c r="G22">
        <v>2.19</v>
      </c>
    </row>
    <row r="23" spans="3:7" x14ac:dyDescent="0.25">
      <c r="C23">
        <v>19</v>
      </c>
      <c r="D23">
        <v>1.28</v>
      </c>
      <c r="E23">
        <v>1.39</v>
      </c>
      <c r="F23">
        <v>1.25</v>
      </c>
      <c r="G23">
        <v>2.4</v>
      </c>
    </row>
    <row r="24" spans="3:7" x14ac:dyDescent="0.25">
      <c r="C24">
        <v>20</v>
      </c>
      <c r="D24">
        <v>1.21</v>
      </c>
      <c r="E24">
        <v>1.1200000000000001</v>
      </c>
      <c r="F24">
        <v>1.23</v>
      </c>
      <c r="G24">
        <v>2.2599999999999998</v>
      </c>
    </row>
    <row r="25" spans="3:7" x14ac:dyDescent="0.25">
      <c r="C25">
        <v>21</v>
      </c>
      <c r="D25">
        <v>1.1399999999999999</v>
      </c>
      <c r="E25">
        <v>0.98</v>
      </c>
      <c r="F25">
        <v>1.0900000000000001</v>
      </c>
      <c r="G25">
        <v>2.0499999999999998</v>
      </c>
    </row>
    <row r="26" spans="3:7" x14ac:dyDescent="0.25">
      <c r="C26">
        <v>22</v>
      </c>
      <c r="D26">
        <v>0.95</v>
      </c>
      <c r="E26">
        <v>0.8</v>
      </c>
      <c r="F26">
        <v>0.93</v>
      </c>
      <c r="G26">
        <v>1.63</v>
      </c>
    </row>
    <row r="27" spans="3:7" x14ac:dyDescent="0.25">
      <c r="C27">
        <v>23</v>
      </c>
      <c r="D27">
        <v>0.73</v>
      </c>
      <c r="E27">
        <v>0.64</v>
      </c>
      <c r="F27">
        <v>0.74</v>
      </c>
      <c r="G27">
        <v>1.1599999999999999</v>
      </c>
    </row>
    <row r="30" spans="3:7" x14ac:dyDescent="0.25">
      <c r="C30" t="s">
        <v>11</v>
      </c>
      <c r="D30">
        <f>SUM(D4:D27)</f>
        <v>18.71</v>
      </c>
      <c r="E30">
        <f>SUM(E4:E27)</f>
        <v>20.450000000000003</v>
      </c>
      <c r="F30">
        <f>SUM(F4:F27)</f>
        <v>18.749999999999996</v>
      </c>
      <c r="G30">
        <f>SUM(G4:G27)</f>
        <v>31.639999999999997</v>
      </c>
    </row>
  </sheetData>
  <hyperlinks>
    <hyperlink ref="D1" location="Contents!A1" display="BACK TO CONTENTS" xr:uid="{AE5A9E44-5CC4-425A-A202-3AFC2157D2CF}"/>
  </hyperlink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33372-3C11-4241-87E4-3F9A39B1B1FD}">
  <dimension ref="A1:G30"/>
  <sheetViews>
    <sheetView workbookViewId="0">
      <selection activeCell="D1" sqref="D1"/>
    </sheetView>
  </sheetViews>
  <sheetFormatPr defaultRowHeight="15" x14ac:dyDescent="0.25"/>
  <sheetData>
    <row r="1" spans="1:7" x14ac:dyDescent="0.25">
      <c r="A1" t="s">
        <v>10</v>
      </c>
      <c r="D1" s="14" t="s">
        <v>81</v>
      </c>
    </row>
    <row r="2" spans="1:7" x14ac:dyDescent="0.25">
      <c r="D2" t="s">
        <v>20</v>
      </c>
    </row>
    <row r="3" spans="1:7" x14ac:dyDescent="0.25">
      <c r="A3" t="s">
        <v>5</v>
      </c>
      <c r="C3" t="s">
        <v>14</v>
      </c>
      <c r="D3" t="s">
        <v>13</v>
      </c>
      <c r="E3" t="s">
        <v>15</v>
      </c>
      <c r="F3" t="s">
        <v>16</v>
      </c>
      <c r="G3" t="s">
        <v>12</v>
      </c>
    </row>
    <row r="4" spans="1:7" x14ac:dyDescent="0.25">
      <c r="A4" t="s">
        <v>0</v>
      </c>
      <c r="B4">
        <v>91</v>
      </c>
      <c r="C4">
        <v>0</v>
      </c>
      <c r="D4">
        <v>0.93</v>
      </c>
      <c r="E4">
        <v>0.7</v>
      </c>
      <c r="F4">
        <v>1.02</v>
      </c>
      <c r="G4">
        <v>1.6</v>
      </c>
    </row>
    <row r="5" spans="1:7" x14ac:dyDescent="0.25">
      <c r="A5" t="s">
        <v>1</v>
      </c>
      <c r="B5">
        <v>90</v>
      </c>
      <c r="C5">
        <v>1</v>
      </c>
      <c r="D5">
        <v>0.55000000000000004</v>
      </c>
      <c r="E5">
        <v>0.54</v>
      </c>
      <c r="F5">
        <v>0.54</v>
      </c>
      <c r="G5">
        <v>0.85</v>
      </c>
    </row>
    <row r="6" spans="1:7" x14ac:dyDescent="0.25">
      <c r="A6" t="s">
        <v>2</v>
      </c>
      <c r="B6">
        <v>92</v>
      </c>
      <c r="C6">
        <v>2</v>
      </c>
      <c r="D6">
        <v>0.48</v>
      </c>
      <c r="E6">
        <v>0.46</v>
      </c>
      <c r="F6">
        <v>0.49</v>
      </c>
      <c r="G6">
        <v>0.65</v>
      </c>
    </row>
    <row r="7" spans="1:7" x14ac:dyDescent="0.25">
      <c r="A7" t="s">
        <v>3</v>
      </c>
      <c r="B7">
        <v>92</v>
      </c>
      <c r="C7">
        <v>3</v>
      </c>
      <c r="D7">
        <v>0.45</v>
      </c>
      <c r="E7">
        <v>0.42</v>
      </c>
      <c r="F7">
        <v>0.45</v>
      </c>
      <c r="G7">
        <v>0.59</v>
      </c>
    </row>
    <row r="8" spans="1:7" x14ac:dyDescent="0.25">
      <c r="C8">
        <v>4</v>
      </c>
      <c r="D8">
        <v>0.48</v>
      </c>
      <c r="E8">
        <v>0.5</v>
      </c>
      <c r="F8">
        <v>0.51</v>
      </c>
      <c r="G8">
        <v>0.56000000000000005</v>
      </c>
    </row>
    <row r="9" spans="1:7" x14ac:dyDescent="0.25">
      <c r="C9">
        <v>5</v>
      </c>
      <c r="D9">
        <v>0.6</v>
      </c>
      <c r="E9">
        <v>0.48</v>
      </c>
      <c r="F9">
        <v>0.56999999999999995</v>
      </c>
      <c r="G9">
        <v>0.81</v>
      </c>
    </row>
    <row r="10" spans="1:7" x14ac:dyDescent="0.25">
      <c r="A10" t="s">
        <v>4</v>
      </c>
      <c r="B10">
        <f>SUM(D4:D27)*B4</f>
        <v>1705.3399999999995</v>
      </c>
      <c r="C10">
        <v>6</v>
      </c>
      <c r="D10">
        <v>0.64</v>
      </c>
      <c r="E10">
        <v>0.49</v>
      </c>
      <c r="F10">
        <v>0.61</v>
      </c>
      <c r="G10">
        <v>1.08</v>
      </c>
    </row>
    <row r="11" spans="1:7" x14ac:dyDescent="0.25">
      <c r="A11" t="s">
        <v>6</v>
      </c>
      <c r="B11">
        <f>SUM(E4:E27)*B5</f>
        <v>1868.3999999999999</v>
      </c>
      <c r="C11">
        <v>7</v>
      </c>
      <c r="D11">
        <v>0.76</v>
      </c>
      <c r="E11">
        <v>0.5</v>
      </c>
      <c r="F11">
        <v>0.72</v>
      </c>
      <c r="G11">
        <v>1.39</v>
      </c>
    </row>
    <row r="12" spans="1:7" x14ac:dyDescent="0.25">
      <c r="A12" t="s">
        <v>7</v>
      </c>
      <c r="B12">
        <f>SUM(F4:F27)*B6</f>
        <v>1759.0400000000002</v>
      </c>
      <c r="C12">
        <v>8</v>
      </c>
      <c r="D12">
        <v>0.72</v>
      </c>
      <c r="E12">
        <v>0.56000000000000005</v>
      </c>
      <c r="F12">
        <v>0.71</v>
      </c>
      <c r="G12">
        <v>1.43</v>
      </c>
    </row>
    <row r="13" spans="1:7" x14ac:dyDescent="0.25">
      <c r="A13" t="s">
        <v>8</v>
      </c>
      <c r="B13">
        <f>SUM(G4:G27)*B7</f>
        <v>2915.48</v>
      </c>
      <c r="C13">
        <v>9</v>
      </c>
      <c r="D13">
        <v>0.68</v>
      </c>
      <c r="E13">
        <v>0.63</v>
      </c>
      <c r="F13">
        <v>0.7</v>
      </c>
      <c r="G13">
        <v>1.38</v>
      </c>
    </row>
    <row r="14" spans="1:7" x14ac:dyDescent="0.25">
      <c r="C14">
        <v>10</v>
      </c>
      <c r="D14">
        <v>0.64</v>
      </c>
      <c r="E14">
        <v>0.73</v>
      </c>
      <c r="F14">
        <v>0.63</v>
      </c>
      <c r="G14">
        <v>1.1299999999999999</v>
      </c>
    </row>
    <row r="15" spans="1:7" x14ac:dyDescent="0.25">
      <c r="C15">
        <v>11</v>
      </c>
      <c r="D15">
        <v>0.62</v>
      </c>
      <c r="E15">
        <v>0.81</v>
      </c>
      <c r="F15">
        <v>0.65</v>
      </c>
      <c r="G15">
        <v>1.08</v>
      </c>
    </row>
    <row r="16" spans="1:7" x14ac:dyDescent="0.25">
      <c r="A16" t="s">
        <v>9</v>
      </c>
      <c r="B16">
        <f>SUM(B10:B14)</f>
        <v>8248.26</v>
      </c>
      <c r="C16">
        <v>12</v>
      </c>
      <c r="D16">
        <v>0.62</v>
      </c>
      <c r="E16">
        <v>0.95</v>
      </c>
      <c r="F16">
        <v>0.65</v>
      </c>
      <c r="G16">
        <v>0.99</v>
      </c>
    </row>
    <row r="17" spans="3:7" x14ac:dyDescent="0.25">
      <c r="C17">
        <v>13</v>
      </c>
      <c r="D17">
        <v>0.61</v>
      </c>
      <c r="E17">
        <v>0.99</v>
      </c>
      <c r="F17">
        <v>0.67</v>
      </c>
      <c r="G17">
        <v>0.94</v>
      </c>
    </row>
    <row r="18" spans="3:7" x14ac:dyDescent="0.25">
      <c r="C18">
        <v>14</v>
      </c>
      <c r="D18">
        <v>0.62</v>
      </c>
      <c r="E18">
        <v>1.1000000000000001</v>
      </c>
      <c r="F18">
        <v>0.66</v>
      </c>
      <c r="G18">
        <v>0.9</v>
      </c>
    </row>
    <row r="19" spans="3:7" x14ac:dyDescent="0.25">
      <c r="C19">
        <v>15</v>
      </c>
      <c r="D19">
        <v>0.68</v>
      </c>
      <c r="E19">
        <v>1.25</v>
      </c>
      <c r="F19">
        <v>0.74</v>
      </c>
      <c r="G19">
        <v>1.01</v>
      </c>
    </row>
    <row r="20" spans="3:7" x14ac:dyDescent="0.25">
      <c r="C20">
        <v>16</v>
      </c>
      <c r="D20">
        <v>0.77</v>
      </c>
      <c r="E20">
        <v>1.4</v>
      </c>
      <c r="F20">
        <v>0.83</v>
      </c>
      <c r="G20">
        <v>1.22</v>
      </c>
    </row>
    <row r="21" spans="3:7" x14ac:dyDescent="0.25">
      <c r="C21">
        <v>17</v>
      </c>
      <c r="D21">
        <v>0.94</v>
      </c>
      <c r="E21">
        <v>1.53</v>
      </c>
      <c r="F21">
        <v>1</v>
      </c>
      <c r="G21">
        <v>1.67</v>
      </c>
    </row>
    <row r="22" spans="3:7" x14ac:dyDescent="0.25">
      <c r="C22">
        <v>18</v>
      </c>
      <c r="D22">
        <v>1.1000000000000001</v>
      </c>
      <c r="E22">
        <v>1.49</v>
      </c>
      <c r="F22">
        <v>1.1499999999999999</v>
      </c>
      <c r="G22">
        <v>2.0299999999999998</v>
      </c>
    </row>
    <row r="23" spans="3:7" x14ac:dyDescent="0.25">
      <c r="C23">
        <v>19</v>
      </c>
      <c r="D23">
        <v>1.17</v>
      </c>
      <c r="E23">
        <v>1.35</v>
      </c>
      <c r="F23">
        <v>1.19</v>
      </c>
      <c r="G23">
        <v>2.21</v>
      </c>
    </row>
    <row r="24" spans="3:7" x14ac:dyDescent="0.25">
      <c r="C24">
        <v>20</v>
      </c>
      <c r="D24">
        <v>1.1499999999999999</v>
      </c>
      <c r="E24">
        <v>1.1000000000000001</v>
      </c>
      <c r="F24">
        <v>1.1599999999999999</v>
      </c>
      <c r="G24">
        <v>2.15</v>
      </c>
    </row>
    <row r="25" spans="3:7" x14ac:dyDescent="0.25">
      <c r="C25">
        <v>21</v>
      </c>
      <c r="D25">
        <v>1.08</v>
      </c>
      <c r="E25">
        <v>0.95</v>
      </c>
      <c r="F25">
        <v>1.02</v>
      </c>
      <c r="G25">
        <v>1.9</v>
      </c>
    </row>
    <row r="26" spans="3:7" x14ac:dyDescent="0.25">
      <c r="C26">
        <v>22</v>
      </c>
      <c r="D26">
        <v>1.1299999999999999</v>
      </c>
      <c r="E26">
        <v>0.93</v>
      </c>
      <c r="F26">
        <v>1.1399999999999999</v>
      </c>
      <c r="G26">
        <v>1.91</v>
      </c>
    </row>
    <row r="27" spans="3:7" x14ac:dyDescent="0.25">
      <c r="C27">
        <v>23</v>
      </c>
      <c r="D27">
        <v>1.32</v>
      </c>
      <c r="E27">
        <v>0.9</v>
      </c>
      <c r="F27">
        <v>1.31</v>
      </c>
      <c r="G27">
        <v>2.21</v>
      </c>
    </row>
    <row r="30" spans="3:7" x14ac:dyDescent="0.25">
      <c r="C30" t="s">
        <v>11</v>
      </c>
      <c r="D30">
        <f>SUM(D4:D27)</f>
        <v>18.739999999999995</v>
      </c>
      <c r="E30">
        <f>SUM(E4:E27)</f>
        <v>20.759999999999998</v>
      </c>
      <c r="F30">
        <f>SUM(F4:F27)</f>
        <v>19.12</v>
      </c>
      <c r="G30">
        <f>SUM(G4:G27)</f>
        <v>31.69</v>
      </c>
    </row>
  </sheetData>
  <hyperlinks>
    <hyperlink ref="D1" location="Contents!A1" display="BACK TO CONTENTS" xr:uid="{963925FF-8D67-4023-9796-15B6B5BE597A}"/>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D6D3E-134C-4ACC-9DA0-77C93AC396FB}">
  <dimension ref="A1:L30"/>
  <sheetViews>
    <sheetView zoomScale="101" workbookViewId="0">
      <selection activeCell="C1" sqref="C1"/>
    </sheetView>
  </sheetViews>
  <sheetFormatPr defaultColWidth="8.85546875" defaultRowHeight="15" x14ac:dyDescent="0.25"/>
  <cols>
    <col min="1" max="1" width="19" customWidth="1"/>
    <col min="2" max="2" width="11.42578125" customWidth="1"/>
    <col min="3" max="3" width="10.5703125" customWidth="1"/>
    <col min="4" max="4" width="8.85546875" customWidth="1"/>
  </cols>
  <sheetData>
    <row r="1" spans="1:12" x14ac:dyDescent="0.25">
      <c r="A1" t="s">
        <v>10</v>
      </c>
      <c r="C1" s="14" t="s">
        <v>81</v>
      </c>
    </row>
    <row r="2" spans="1:12" x14ac:dyDescent="0.25">
      <c r="D2" t="s">
        <v>17</v>
      </c>
      <c r="I2" t="s">
        <v>18</v>
      </c>
    </row>
    <row r="3" spans="1:12" x14ac:dyDescent="0.25">
      <c r="A3" t="s">
        <v>5</v>
      </c>
      <c r="C3" t="s">
        <v>14</v>
      </c>
      <c r="D3" t="s">
        <v>13</v>
      </c>
      <c r="E3" t="s">
        <v>15</v>
      </c>
      <c r="F3" t="s">
        <v>16</v>
      </c>
      <c r="G3" t="s">
        <v>12</v>
      </c>
      <c r="I3" t="s">
        <v>0</v>
      </c>
      <c r="J3" t="s">
        <v>1</v>
      </c>
      <c r="K3" t="s">
        <v>2</v>
      </c>
      <c r="L3" t="s">
        <v>3</v>
      </c>
    </row>
    <row r="4" spans="1:12" x14ac:dyDescent="0.25">
      <c r="A4" t="s">
        <v>0</v>
      </c>
      <c r="B4">
        <v>91</v>
      </c>
      <c r="C4">
        <v>0</v>
      </c>
      <c r="D4">
        <v>2.7202070743483301E-2</v>
      </c>
      <c r="E4">
        <v>2.6291992165927001E-2</v>
      </c>
      <c r="F4">
        <v>3.1476769867020297E-2</v>
      </c>
      <c r="G4">
        <v>5.36703202263124E-2</v>
      </c>
      <c r="I4">
        <f>D4*$B$20</f>
        <v>6.8005176858708258E-2</v>
      </c>
      <c r="J4">
        <f>E4*$B$20</f>
        <v>6.5729980414817507E-2</v>
      </c>
      <c r="K4">
        <f t="shared" ref="K4:K19" si="0">F4*$B$20</f>
        <v>7.8691924667550747E-2</v>
      </c>
      <c r="L4">
        <f>G4*$B$20</f>
        <v>0.13417580056578099</v>
      </c>
    </row>
    <row r="5" spans="1:12" x14ac:dyDescent="0.25">
      <c r="A5" t="s">
        <v>1</v>
      </c>
      <c r="B5">
        <v>90</v>
      </c>
      <c r="C5">
        <v>1</v>
      </c>
      <c r="D5">
        <v>1.84897700963347E-2</v>
      </c>
      <c r="E5">
        <v>1.95225522466724E-2</v>
      </c>
      <c r="F5">
        <v>3.9331432493828901E-2</v>
      </c>
      <c r="G5">
        <v>5.4566386269904898E-2</v>
      </c>
      <c r="I5">
        <f t="shared" ref="I5:I27" si="1">D5*$B$20</f>
        <v>4.6224425240836753E-2</v>
      </c>
      <c r="J5">
        <f t="shared" ref="J5:K27" si="2">E5*$B$20</f>
        <v>4.8806380616681001E-2</v>
      </c>
      <c r="K5">
        <f t="shared" si="0"/>
        <v>9.8328581234572249E-2</v>
      </c>
      <c r="L5">
        <f t="shared" ref="L5:L27" si="3">G5*$B$20</f>
        <v>0.13641596567476225</v>
      </c>
    </row>
    <row r="6" spans="1:12" x14ac:dyDescent="0.25">
      <c r="A6" t="s">
        <v>2</v>
      </c>
      <c r="B6">
        <v>92</v>
      </c>
      <c r="C6">
        <v>2</v>
      </c>
      <c r="D6">
        <v>2.1082479891382799E-2</v>
      </c>
      <c r="E6">
        <v>2.8420640060858801E-2</v>
      </c>
      <c r="F6">
        <v>2.4276668099344E-2</v>
      </c>
      <c r="G6">
        <v>4.0782806741063202E-2</v>
      </c>
      <c r="I6">
        <f t="shared" si="1"/>
        <v>5.2706199728456998E-2</v>
      </c>
      <c r="J6">
        <f t="shared" si="2"/>
        <v>7.105160015214701E-2</v>
      </c>
      <c r="K6">
        <f t="shared" si="0"/>
        <v>6.0691670248360002E-2</v>
      </c>
      <c r="L6">
        <f t="shared" si="3"/>
        <v>0.10195701685265801</v>
      </c>
    </row>
    <row r="7" spans="1:12" x14ac:dyDescent="0.25">
      <c r="A7" t="s">
        <v>3</v>
      </c>
      <c r="B7">
        <v>92</v>
      </c>
      <c r="C7">
        <v>3</v>
      </c>
      <c r="D7">
        <v>2.1211468733799602E-2</v>
      </c>
      <c r="E7">
        <v>2.4914839283249599E-2</v>
      </c>
      <c r="F7">
        <v>3.10303184751257E-2</v>
      </c>
      <c r="G7">
        <v>4.3716161371204501E-2</v>
      </c>
      <c r="I7">
        <f t="shared" si="1"/>
        <v>5.3028671834499004E-2</v>
      </c>
      <c r="J7">
        <f t="shared" si="2"/>
        <v>6.2287098208123996E-2</v>
      </c>
      <c r="K7">
        <f t="shared" si="0"/>
        <v>7.7575796187814253E-2</v>
      </c>
      <c r="L7">
        <f t="shared" si="3"/>
        <v>0.10929040342801125</v>
      </c>
    </row>
    <row r="8" spans="1:12" x14ac:dyDescent="0.25">
      <c r="C8">
        <v>4</v>
      </c>
      <c r="D8">
        <v>3.4190323209276001E-2</v>
      </c>
      <c r="E8">
        <v>2.4672454414501801E-2</v>
      </c>
      <c r="F8">
        <v>4.9027972100879599E-2</v>
      </c>
      <c r="G8">
        <v>5.9106186981944503E-2</v>
      </c>
      <c r="I8">
        <f t="shared" si="1"/>
        <v>8.5475808023190006E-2</v>
      </c>
      <c r="J8">
        <f t="shared" si="2"/>
        <v>6.1681136036254504E-2</v>
      </c>
      <c r="K8">
        <f t="shared" si="0"/>
        <v>0.12256993025219901</v>
      </c>
      <c r="L8">
        <f t="shared" si="3"/>
        <v>0.14776546745486124</v>
      </c>
    </row>
    <row r="9" spans="1:12" x14ac:dyDescent="0.25">
      <c r="C9">
        <v>5</v>
      </c>
      <c r="D9">
        <v>3.2898001150732402E-2</v>
      </c>
      <c r="E9">
        <v>4.3954704538004298E-2</v>
      </c>
      <c r="F9">
        <v>6.8441114496845104E-2</v>
      </c>
      <c r="G9">
        <v>9.7000761552804807E-2</v>
      </c>
      <c r="I9">
        <f t="shared" si="1"/>
        <v>8.2245002876831008E-2</v>
      </c>
      <c r="J9">
        <f t="shared" si="2"/>
        <v>0.10988676134501074</v>
      </c>
      <c r="K9">
        <f t="shared" si="0"/>
        <v>0.17110278624211275</v>
      </c>
      <c r="L9">
        <f t="shared" si="3"/>
        <v>0.24250190388201201</v>
      </c>
    </row>
    <row r="10" spans="1:12" x14ac:dyDescent="0.25">
      <c r="A10" t="s">
        <v>4</v>
      </c>
      <c r="B10">
        <f>SUM(D4:D27)*B4</f>
        <v>95.1694037243726</v>
      </c>
      <c r="C10">
        <v>6</v>
      </c>
      <c r="D10">
        <v>3.8912659054823703E-2</v>
      </c>
      <c r="E10">
        <v>5.5097684587703498E-2</v>
      </c>
      <c r="F10">
        <v>5.7215453213256197E-2</v>
      </c>
      <c r="G10">
        <v>8.5189573145500394E-2</v>
      </c>
      <c r="I10">
        <f t="shared" si="1"/>
        <v>9.7281647637059265E-2</v>
      </c>
      <c r="J10">
        <f t="shared" si="2"/>
        <v>0.13774421146925875</v>
      </c>
      <c r="K10">
        <f t="shared" si="0"/>
        <v>0.14303863303314049</v>
      </c>
      <c r="L10">
        <f t="shared" si="3"/>
        <v>0.21297393286375099</v>
      </c>
    </row>
    <row r="11" spans="1:12" x14ac:dyDescent="0.25">
      <c r="A11" t="s">
        <v>6</v>
      </c>
      <c r="B11">
        <f>SUM(E4:E27)*B5</f>
        <v>78.942137037676261</v>
      </c>
      <c r="C11">
        <v>7</v>
      </c>
      <c r="D11">
        <v>6.4841277486857404E-2</v>
      </c>
      <c r="E11">
        <v>5.1320735222669098E-2</v>
      </c>
      <c r="F11">
        <v>7.0364941202343698E-2</v>
      </c>
      <c r="G11">
        <v>9.6056920949441502E-2</v>
      </c>
      <c r="I11">
        <f t="shared" si="1"/>
        <v>0.16210319371714352</v>
      </c>
      <c r="J11">
        <f t="shared" si="2"/>
        <v>0.12830183805667275</v>
      </c>
      <c r="K11">
        <f t="shared" si="0"/>
        <v>0.17591235300585925</v>
      </c>
      <c r="L11">
        <f t="shared" si="3"/>
        <v>0.24014230237360376</v>
      </c>
    </row>
    <row r="12" spans="1:12" x14ac:dyDescent="0.25">
      <c r="A12" t="s">
        <v>7</v>
      </c>
      <c r="B12">
        <f>SUM(F4:F27)*B6</f>
        <v>111.67779769322188</v>
      </c>
      <c r="C12">
        <v>8</v>
      </c>
      <c r="D12">
        <v>7.5666411296640798E-2</v>
      </c>
      <c r="E12">
        <v>3.5357299479164501E-2</v>
      </c>
      <c r="F12">
        <v>6.15405637007218E-2</v>
      </c>
      <c r="G12">
        <v>8.4802987804611998E-2</v>
      </c>
      <c r="I12">
        <f t="shared" si="1"/>
        <v>0.189166028241602</v>
      </c>
      <c r="J12">
        <f t="shared" si="2"/>
        <v>8.839324869791125E-2</v>
      </c>
      <c r="K12">
        <f t="shared" si="0"/>
        <v>0.15385140925180449</v>
      </c>
      <c r="L12">
        <f t="shared" si="3"/>
        <v>0.21200746951152999</v>
      </c>
    </row>
    <row r="13" spans="1:12" x14ac:dyDescent="0.25">
      <c r="A13" t="s">
        <v>8</v>
      </c>
      <c r="B13">
        <f>SUM(G4:G27)*B7</f>
        <v>157.14601368253778</v>
      </c>
      <c r="C13">
        <v>9</v>
      </c>
      <c r="D13">
        <v>5.6290267604512903E-2</v>
      </c>
      <c r="E13">
        <v>4.5322128853791901E-2</v>
      </c>
      <c r="F13">
        <v>5.5334727871735899E-2</v>
      </c>
      <c r="G13">
        <v>9.0700928400317599E-2</v>
      </c>
      <c r="I13">
        <f t="shared" si="1"/>
        <v>0.14072566901128225</v>
      </c>
      <c r="J13">
        <f t="shared" si="2"/>
        <v>0.11330532213447975</v>
      </c>
      <c r="K13">
        <f t="shared" si="0"/>
        <v>0.13833681967933975</v>
      </c>
      <c r="L13">
        <f t="shared" si="3"/>
        <v>0.22675232100079401</v>
      </c>
    </row>
    <row r="14" spans="1:12" x14ac:dyDescent="0.25">
      <c r="C14">
        <v>10</v>
      </c>
      <c r="D14">
        <v>5.6828918966271499E-2</v>
      </c>
      <c r="E14">
        <v>4.4085930740266698E-2</v>
      </c>
      <c r="F14">
        <v>5.8941786889882601E-2</v>
      </c>
      <c r="G14">
        <v>5.6416193227022203E-2</v>
      </c>
      <c r="I14">
        <f t="shared" si="1"/>
        <v>0.14207229741567876</v>
      </c>
      <c r="J14">
        <f t="shared" si="2"/>
        <v>0.11021482685066675</v>
      </c>
      <c r="K14">
        <f t="shared" si="0"/>
        <v>0.14735446722470649</v>
      </c>
      <c r="L14">
        <f t="shared" si="3"/>
        <v>0.14104048306755551</v>
      </c>
    </row>
    <row r="15" spans="1:12" x14ac:dyDescent="0.25">
      <c r="C15">
        <v>11</v>
      </c>
      <c r="D15">
        <v>4.9972538769723199E-2</v>
      </c>
      <c r="E15">
        <v>3.3737567214975998E-2</v>
      </c>
      <c r="F15">
        <v>6.23198305012274E-2</v>
      </c>
      <c r="G15">
        <v>7.0025013619686105E-2</v>
      </c>
      <c r="I15">
        <f t="shared" si="1"/>
        <v>0.12493134692430799</v>
      </c>
      <c r="J15">
        <f t="shared" si="2"/>
        <v>8.4343918037439999E-2</v>
      </c>
      <c r="K15">
        <f t="shared" si="0"/>
        <v>0.15579957625306851</v>
      </c>
      <c r="L15">
        <f t="shared" si="3"/>
        <v>0.17506253404921526</v>
      </c>
    </row>
    <row r="16" spans="1:12" x14ac:dyDescent="0.25">
      <c r="A16" t="s">
        <v>9</v>
      </c>
      <c r="B16">
        <f>SUM(B10:B14)</f>
        <v>442.93535213780854</v>
      </c>
      <c r="C16">
        <v>12</v>
      </c>
      <c r="D16">
        <v>6.6430240459160794E-2</v>
      </c>
      <c r="E16">
        <v>4.1817146081532197E-2</v>
      </c>
      <c r="F16">
        <v>5.2154487602279503E-2</v>
      </c>
      <c r="G16">
        <v>6.1687033267824203E-2</v>
      </c>
      <c r="I16">
        <f t="shared" si="1"/>
        <v>0.16607560114790199</v>
      </c>
      <c r="J16">
        <f t="shared" si="2"/>
        <v>0.10454286520383049</v>
      </c>
      <c r="K16">
        <f t="shared" si="0"/>
        <v>0.13038621900569874</v>
      </c>
      <c r="L16">
        <f t="shared" si="3"/>
        <v>0.1542175831695605</v>
      </c>
    </row>
    <row r="17" spans="1:12" x14ac:dyDescent="0.25">
      <c r="C17">
        <v>13</v>
      </c>
      <c r="D17">
        <v>3.8073625574653998E-2</v>
      </c>
      <c r="E17">
        <v>2.7811414473422998E-2</v>
      </c>
      <c r="F17">
        <v>4.52509728619023E-2</v>
      </c>
      <c r="G17">
        <v>6.1910739831575599E-2</v>
      </c>
      <c r="I17">
        <f t="shared" si="1"/>
        <v>9.5184063936634991E-2</v>
      </c>
      <c r="J17">
        <f t="shared" si="2"/>
        <v>6.9528536183557491E-2</v>
      </c>
      <c r="K17">
        <f t="shared" si="0"/>
        <v>0.11312743215475575</v>
      </c>
      <c r="L17">
        <f t="shared" si="3"/>
        <v>0.154776849578939</v>
      </c>
    </row>
    <row r="18" spans="1:12" x14ac:dyDescent="0.25">
      <c r="C18">
        <v>14</v>
      </c>
      <c r="D18">
        <v>4.0527496185660497E-2</v>
      </c>
      <c r="E18">
        <v>3.10514664331559E-2</v>
      </c>
      <c r="F18">
        <v>3.4770444951027601E-2</v>
      </c>
      <c r="G18">
        <v>6.2027835884509198E-2</v>
      </c>
      <c r="I18">
        <f t="shared" si="1"/>
        <v>0.10131874046415124</v>
      </c>
      <c r="J18">
        <f t="shared" si="2"/>
        <v>7.762866608288975E-2</v>
      </c>
      <c r="K18">
        <f t="shared" si="0"/>
        <v>8.6926112377569004E-2</v>
      </c>
      <c r="L18">
        <f t="shared" si="3"/>
        <v>0.15506958971127299</v>
      </c>
    </row>
    <row r="19" spans="1:12" x14ac:dyDescent="0.25">
      <c r="C19">
        <v>15</v>
      </c>
      <c r="D19">
        <v>3.7365126551798702E-2</v>
      </c>
      <c r="E19">
        <v>3.3993406657401699E-2</v>
      </c>
      <c r="F19">
        <v>4.2246458331768003E-2</v>
      </c>
      <c r="G19">
        <v>4.9420717460812599E-2</v>
      </c>
      <c r="I19">
        <f t="shared" si="1"/>
        <v>9.3412816379496749E-2</v>
      </c>
      <c r="J19">
        <f t="shared" si="2"/>
        <v>8.4983516643504245E-2</v>
      </c>
      <c r="K19">
        <f t="shared" si="0"/>
        <v>0.10561614582942</v>
      </c>
      <c r="L19">
        <f t="shared" si="3"/>
        <v>0.12355179365203151</v>
      </c>
    </row>
    <row r="20" spans="1:12" x14ac:dyDescent="0.25">
      <c r="A20" t="s">
        <v>19</v>
      </c>
      <c r="B20">
        <v>2.5</v>
      </c>
      <c r="C20">
        <v>16</v>
      </c>
      <c r="D20">
        <v>5.0032770257226397E-2</v>
      </c>
      <c r="E20">
        <v>2.50788698093194E-2</v>
      </c>
      <c r="F20">
        <v>5.0326433504964199E-2</v>
      </c>
      <c r="G20">
        <v>6.3388730592247006E-2</v>
      </c>
      <c r="I20">
        <f t="shared" si="1"/>
        <v>0.125081925643066</v>
      </c>
      <c r="J20">
        <f t="shared" si="2"/>
        <v>6.2697174523298496E-2</v>
      </c>
      <c r="K20">
        <f t="shared" si="2"/>
        <v>0.12581608376241049</v>
      </c>
      <c r="L20">
        <f t="shared" si="3"/>
        <v>0.15847182648061753</v>
      </c>
    </row>
    <row r="21" spans="1:12" x14ac:dyDescent="0.25">
      <c r="C21">
        <v>17</v>
      </c>
      <c r="D21">
        <v>6.7783415414303397E-2</v>
      </c>
      <c r="E21">
        <v>4.2822086893757001E-2</v>
      </c>
      <c r="F21">
        <v>6.1344301779591402E-2</v>
      </c>
      <c r="G21">
        <v>9.5911325437162007E-2</v>
      </c>
      <c r="I21">
        <f t="shared" si="1"/>
        <v>0.16945853853575849</v>
      </c>
      <c r="J21">
        <f t="shared" si="2"/>
        <v>0.1070552172343925</v>
      </c>
      <c r="K21">
        <f t="shared" si="2"/>
        <v>0.15336075444897851</v>
      </c>
      <c r="L21">
        <f t="shared" si="3"/>
        <v>0.23977831359290502</v>
      </c>
    </row>
    <row r="22" spans="1:12" x14ac:dyDescent="0.25">
      <c r="C22">
        <v>18</v>
      </c>
      <c r="D22">
        <v>5.6938881739002203E-2</v>
      </c>
      <c r="E22">
        <v>3.5925185718800302E-2</v>
      </c>
      <c r="F22">
        <v>5.2299458147371497E-2</v>
      </c>
      <c r="G22">
        <v>7.59719039014317E-2</v>
      </c>
      <c r="I22">
        <f t="shared" si="1"/>
        <v>0.1423472043475055</v>
      </c>
      <c r="J22">
        <f t="shared" si="2"/>
        <v>8.9812964297000752E-2</v>
      </c>
      <c r="K22">
        <f t="shared" si="2"/>
        <v>0.13074864536842873</v>
      </c>
      <c r="L22">
        <f t="shared" si="3"/>
        <v>0.18992975975357926</v>
      </c>
    </row>
    <row r="23" spans="1:12" x14ac:dyDescent="0.25">
      <c r="C23">
        <v>19</v>
      </c>
      <c r="D23">
        <v>4.9459896961191699E-2</v>
      </c>
      <c r="E23">
        <v>4.4367923370958802E-2</v>
      </c>
      <c r="F23">
        <v>3.9141969724194502E-2</v>
      </c>
      <c r="G23">
        <v>0.10826805824557199</v>
      </c>
      <c r="I23">
        <f t="shared" si="1"/>
        <v>0.12364974240297924</v>
      </c>
      <c r="J23">
        <f t="shared" si="2"/>
        <v>0.110919808427397</v>
      </c>
      <c r="K23">
        <f t="shared" si="2"/>
        <v>9.7854924310486258E-2</v>
      </c>
      <c r="L23">
        <f t="shared" si="3"/>
        <v>0.27067014561392999</v>
      </c>
    </row>
    <row r="24" spans="1:12" x14ac:dyDescent="0.25">
      <c r="C24">
        <v>20</v>
      </c>
      <c r="D24">
        <v>2.7693802131177801E-2</v>
      </c>
      <c r="E24">
        <v>4.9039899513703099E-2</v>
      </c>
      <c r="F24">
        <v>6.3342729443881293E-2</v>
      </c>
      <c r="G24">
        <v>9.8354130946055704E-2</v>
      </c>
      <c r="I24">
        <f t="shared" si="1"/>
        <v>6.9234505327944507E-2</v>
      </c>
      <c r="J24">
        <f t="shared" si="2"/>
        <v>0.12259974878425775</v>
      </c>
      <c r="K24">
        <f t="shared" si="2"/>
        <v>0.15835682360970324</v>
      </c>
      <c r="L24">
        <f t="shared" si="3"/>
        <v>0.24588532736513927</v>
      </c>
    </row>
    <row r="25" spans="1:12" x14ac:dyDescent="0.25">
      <c r="C25">
        <v>21</v>
      </c>
      <c r="D25">
        <v>2.9307102570798198E-2</v>
      </c>
      <c r="E25">
        <v>3.97687576063772E-2</v>
      </c>
      <c r="F25">
        <v>6.5227558421916507E-2</v>
      </c>
      <c r="G25">
        <v>9.7920330826768404E-2</v>
      </c>
      <c r="I25">
        <f t="shared" si="1"/>
        <v>7.3267756426995498E-2</v>
      </c>
      <c r="J25">
        <f t="shared" si="2"/>
        <v>9.9421894015943008E-2</v>
      </c>
      <c r="K25">
        <f t="shared" si="2"/>
        <v>0.16306889605479127</v>
      </c>
      <c r="L25">
        <f t="shared" si="3"/>
        <v>0.24480082706692102</v>
      </c>
    </row>
    <row r="26" spans="1:12" x14ac:dyDescent="0.25">
      <c r="C26">
        <v>22</v>
      </c>
      <c r="D26">
        <v>5.0196567708658303E-2</v>
      </c>
      <c r="E26">
        <v>4.8370566673975303E-2</v>
      </c>
      <c r="F26">
        <v>4.56895790100008E-2</v>
      </c>
      <c r="G26">
        <v>4.4851947064488598E-2</v>
      </c>
      <c r="I26">
        <f t="shared" si="1"/>
        <v>0.12549141927164575</v>
      </c>
      <c r="J26">
        <f t="shared" si="2"/>
        <v>0.12092641668493825</v>
      </c>
      <c r="K26">
        <f t="shared" si="2"/>
        <v>0.11422394752500201</v>
      </c>
      <c r="L26">
        <f t="shared" si="3"/>
        <v>0.11212986766122149</v>
      </c>
    </row>
    <row r="27" spans="1:12" x14ac:dyDescent="0.25">
      <c r="C27">
        <v>23</v>
      </c>
      <c r="D27">
        <v>3.4422510787283499E-2</v>
      </c>
      <c r="E27">
        <v>2.4389603933990998E-2</v>
      </c>
      <c r="F27">
        <v>5.2793132669998903E-2</v>
      </c>
      <c r="G27">
        <v>5.6361850627149601E-2</v>
      </c>
      <c r="I27">
        <f t="shared" si="1"/>
        <v>8.605627696820875E-2</v>
      </c>
      <c r="J27">
        <f t="shared" si="2"/>
        <v>6.0974009834977499E-2</v>
      </c>
      <c r="K27">
        <f t="shared" si="2"/>
        <v>0.13198283167499725</v>
      </c>
      <c r="L27">
        <f t="shared" si="3"/>
        <v>0.140904626567874</v>
      </c>
    </row>
    <row r="30" spans="1:12" x14ac:dyDescent="0.25">
      <c r="C30" t="s">
        <v>11</v>
      </c>
      <c r="D30">
        <f>SUM(D4:D27)</f>
        <v>1.0458176233447538</v>
      </c>
      <c r="E30">
        <f>SUM(E4:E27)</f>
        <v>0.87713485597418062</v>
      </c>
      <c r="F30">
        <f>SUM(F4:F27)</f>
        <v>1.2138891053611074</v>
      </c>
      <c r="G30">
        <f>SUM(G4:G27)</f>
        <v>1.7081088443754107</v>
      </c>
      <c r="I30">
        <f>SUM(I4:I27)</f>
        <v>2.6145440583618851</v>
      </c>
      <c r="J30">
        <f>SUM(J4:J27)</f>
        <v>2.1928371399354516</v>
      </c>
      <c r="K30">
        <f>SUM(K4:K27)</f>
        <v>3.0347227634027689</v>
      </c>
      <c r="L30">
        <f>SUM(L4:L27)</f>
        <v>4.2702721109385262</v>
      </c>
    </row>
  </sheetData>
  <hyperlinks>
    <hyperlink ref="C1" location="Contents!A1" display="BACK TO CONTENTS" xr:uid="{7DEDC58B-3672-436E-8E16-2D0ADCC42484}"/>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CDD97-DC98-434A-BFC5-91910479F15D}">
  <dimension ref="A1:G30"/>
  <sheetViews>
    <sheetView workbookViewId="0">
      <selection activeCell="D1" sqref="D1"/>
    </sheetView>
  </sheetViews>
  <sheetFormatPr defaultRowHeight="15" x14ac:dyDescent="0.25"/>
  <sheetData>
    <row r="1" spans="1:7" x14ac:dyDescent="0.25">
      <c r="A1" t="s">
        <v>10</v>
      </c>
      <c r="D1" s="14" t="s">
        <v>81</v>
      </c>
    </row>
    <row r="2" spans="1:7" x14ac:dyDescent="0.25">
      <c r="D2" t="s">
        <v>20</v>
      </c>
    </row>
    <row r="3" spans="1:7" x14ac:dyDescent="0.25">
      <c r="A3" t="s">
        <v>5</v>
      </c>
      <c r="C3" t="s">
        <v>14</v>
      </c>
      <c r="D3" t="s">
        <v>13</v>
      </c>
      <c r="E3" t="s">
        <v>15</v>
      </c>
      <c r="F3" t="s">
        <v>16</v>
      </c>
      <c r="G3" t="s">
        <v>12</v>
      </c>
    </row>
    <row r="4" spans="1:7" x14ac:dyDescent="0.25">
      <c r="A4" t="s">
        <v>0</v>
      </c>
      <c r="B4">
        <v>91</v>
      </c>
      <c r="C4">
        <v>0</v>
      </c>
      <c r="D4">
        <v>0.44</v>
      </c>
      <c r="E4">
        <v>0.41</v>
      </c>
      <c r="F4">
        <v>0.44</v>
      </c>
      <c r="G4">
        <v>0.56999999999999995</v>
      </c>
    </row>
    <row r="5" spans="1:7" x14ac:dyDescent="0.25">
      <c r="A5" t="s">
        <v>1</v>
      </c>
      <c r="B5">
        <v>90</v>
      </c>
      <c r="C5">
        <v>1</v>
      </c>
      <c r="D5">
        <v>0.44</v>
      </c>
      <c r="E5">
        <v>0.37</v>
      </c>
      <c r="F5">
        <v>0.42</v>
      </c>
      <c r="G5">
        <v>0.47</v>
      </c>
    </row>
    <row r="6" spans="1:7" x14ac:dyDescent="0.25">
      <c r="A6" t="s">
        <v>2</v>
      </c>
      <c r="B6">
        <v>92</v>
      </c>
      <c r="C6">
        <v>2</v>
      </c>
      <c r="D6">
        <v>0.42</v>
      </c>
      <c r="E6">
        <v>0.36</v>
      </c>
      <c r="F6">
        <v>0.38</v>
      </c>
      <c r="G6">
        <v>0.47</v>
      </c>
    </row>
    <row r="7" spans="1:7" x14ac:dyDescent="0.25">
      <c r="A7" t="s">
        <v>3</v>
      </c>
      <c r="B7">
        <v>92</v>
      </c>
      <c r="C7">
        <v>3</v>
      </c>
      <c r="D7">
        <v>0.36</v>
      </c>
      <c r="E7">
        <v>0.32</v>
      </c>
      <c r="F7">
        <v>0.37</v>
      </c>
      <c r="G7">
        <v>0.38</v>
      </c>
    </row>
    <row r="8" spans="1:7" x14ac:dyDescent="0.25">
      <c r="C8">
        <v>4</v>
      </c>
      <c r="D8">
        <v>0.37</v>
      </c>
      <c r="E8">
        <v>0.33</v>
      </c>
      <c r="F8">
        <v>0.38</v>
      </c>
      <c r="G8">
        <v>0.41</v>
      </c>
    </row>
    <row r="9" spans="1:7" x14ac:dyDescent="0.25">
      <c r="C9">
        <v>5</v>
      </c>
      <c r="D9">
        <v>0.41</v>
      </c>
      <c r="E9">
        <v>0.36</v>
      </c>
      <c r="F9">
        <v>0.37</v>
      </c>
      <c r="G9">
        <v>0.52</v>
      </c>
    </row>
    <row r="10" spans="1:7" x14ac:dyDescent="0.25">
      <c r="A10" t="s">
        <v>4</v>
      </c>
      <c r="B10">
        <f>SUM(D4:D27)*B4</f>
        <v>1206.6600000000005</v>
      </c>
      <c r="C10">
        <v>6</v>
      </c>
      <c r="D10">
        <v>0.48</v>
      </c>
      <c r="E10">
        <v>0.4</v>
      </c>
      <c r="F10">
        <v>0.42</v>
      </c>
      <c r="G10">
        <v>0.61</v>
      </c>
    </row>
    <row r="11" spans="1:7" x14ac:dyDescent="0.25">
      <c r="A11" t="s">
        <v>6</v>
      </c>
      <c r="B11">
        <f>SUM(E4:E27)*B5</f>
        <v>1055.6999999999998</v>
      </c>
      <c r="C11">
        <v>7</v>
      </c>
      <c r="D11">
        <v>0.54</v>
      </c>
      <c r="E11">
        <v>0.41</v>
      </c>
      <c r="F11">
        <v>0.5</v>
      </c>
      <c r="G11">
        <v>0.71</v>
      </c>
    </row>
    <row r="12" spans="1:7" x14ac:dyDescent="0.25">
      <c r="A12" t="s">
        <v>7</v>
      </c>
      <c r="B12">
        <f>SUM(F4:F27)*B6</f>
        <v>1187.7199999999998</v>
      </c>
      <c r="C12">
        <v>8</v>
      </c>
      <c r="D12">
        <v>0.55000000000000004</v>
      </c>
      <c r="E12">
        <v>0.42</v>
      </c>
      <c r="F12">
        <v>0.46</v>
      </c>
      <c r="G12">
        <v>0.66</v>
      </c>
    </row>
    <row r="13" spans="1:7" x14ac:dyDescent="0.25">
      <c r="A13" t="s">
        <v>8</v>
      </c>
      <c r="B13">
        <f>SUM(G4:G27)*B7</f>
        <v>1502.36</v>
      </c>
      <c r="C13">
        <v>9</v>
      </c>
      <c r="D13">
        <v>0.52</v>
      </c>
      <c r="E13">
        <v>0.45</v>
      </c>
      <c r="F13">
        <v>0.53</v>
      </c>
      <c r="G13">
        <v>0.64</v>
      </c>
    </row>
    <row r="14" spans="1:7" x14ac:dyDescent="0.25">
      <c r="C14">
        <v>10</v>
      </c>
      <c r="D14">
        <v>0.53</v>
      </c>
      <c r="E14">
        <v>0.49</v>
      </c>
      <c r="F14">
        <v>0.52</v>
      </c>
      <c r="G14">
        <v>0.6</v>
      </c>
    </row>
    <row r="15" spans="1:7" x14ac:dyDescent="0.25">
      <c r="C15">
        <v>11</v>
      </c>
      <c r="D15">
        <v>0.55000000000000004</v>
      </c>
      <c r="E15">
        <v>0.49</v>
      </c>
      <c r="F15">
        <v>0.5</v>
      </c>
      <c r="G15">
        <v>0.59</v>
      </c>
    </row>
    <row r="16" spans="1:7" x14ac:dyDescent="0.25">
      <c r="A16" t="s">
        <v>9</v>
      </c>
      <c r="B16">
        <f>SUM(B10:B14)</f>
        <v>4952.4400000000005</v>
      </c>
      <c r="C16">
        <v>12</v>
      </c>
      <c r="D16">
        <v>0.53</v>
      </c>
      <c r="E16">
        <v>0.52</v>
      </c>
      <c r="F16">
        <v>0.52</v>
      </c>
      <c r="G16">
        <v>0.59</v>
      </c>
    </row>
    <row r="17" spans="3:7" x14ac:dyDescent="0.25">
      <c r="C17">
        <v>13</v>
      </c>
      <c r="D17">
        <v>0.54</v>
      </c>
      <c r="E17">
        <v>0.52</v>
      </c>
      <c r="F17">
        <v>0.57999999999999996</v>
      </c>
      <c r="G17">
        <v>0.75</v>
      </c>
    </row>
    <row r="18" spans="3:7" x14ac:dyDescent="0.25">
      <c r="C18">
        <v>14</v>
      </c>
      <c r="D18">
        <v>0.56000000000000005</v>
      </c>
      <c r="E18">
        <v>0.51</v>
      </c>
      <c r="F18">
        <v>0.55000000000000004</v>
      </c>
      <c r="G18">
        <v>0.65</v>
      </c>
    </row>
    <row r="19" spans="3:7" x14ac:dyDescent="0.25">
      <c r="C19">
        <v>15</v>
      </c>
      <c r="D19">
        <v>0.55000000000000004</v>
      </c>
      <c r="E19">
        <v>0.54</v>
      </c>
      <c r="F19">
        <v>0.59</v>
      </c>
      <c r="G19">
        <v>0.7</v>
      </c>
    </row>
    <row r="20" spans="3:7" x14ac:dyDescent="0.25">
      <c r="C20">
        <v>16</v>
      </c>
      <c r="D20">
        <v>0.64</v>
      </c>
      <c r="E20">
        <v>0.57999999999999996</v>
      </c>
      <c r="F20">
        <v>0.61</v>
      </c>
      <c r="G20">
        <v>0.83</v>
      </c>
    </row>
    <row r="21" spans="3:7" x14ac:dyDescent="0.25">
      <c r="C21">
        <v>17</v>
      </c>
      <c r="D21">
        <v>0.65</v>
      </c>
      <c r="E21">
        <v>0.63</v>
      </c>
      <c r="F21">
        <v>0.67</v>
      </c>
      <c r="G21">
        <v>0.9</v>
      </c>
    </row>
    <row r="22" spans="3:7" x14ac:dyDescent="0.25">
      <c r="C22">
        <v>18</v>
      </c>
      <c r="D22">
        <v>0.73</v>
      </c>
      <c r="E22">
        <v>0.67</v>
      </c>
      <c r="F22">
        <v>0.69</v>
      </c>
      <c r="G22">
        <v>0.95</v>
      </c>
    </row>
    <row r="23" spans="3:7" x14ac:dyDescent="0.25">
      <c r="C23">
        <v>19</v>
      </c>
      <c r="D23">
        <v>0.8</v>
      </c>
      <c r="E23">
        <v>0.7</v>
      </c>
      <c r="F23">
        <v>0.77</v>
      </c>
      <c r="G23">
        <v>1.02</v>
      </c>
    </row>
    <row r="24" spans="3:7" x14ac:dyDescent="0.25">
      <c r="C24">
        <v>20</v>
      </c>
      <c r="D24">
        <v>0.75</v>
      </c>
      <c r="E24">
        <v>0.64</v>
      </c>
      <c r="F24">
        <v>0.78</v>
      </c>
      <c r="G24">
        <v>0.91</v>
      </c>
    </row>
    <row r="25" spans="3:7" x14ac:dyDescent="0.25">
      <c r="C25">
        <v>21</v>
      </c>
      <c r="D25">
        <v>0.71</v>
      </c>
      <c r="E25">
        <v>0.63</v>
      </c>
      <c r="F25">
        <v>0.68</v>
      </c>
      <c r="G25">
        <v>0.93</v>
      </c>
    </row>
    <row r="26" spans="3:7" x14ac:dyDescent="0.25">
      <c r="C26">
        <v>22</v>
      </c>
      <c r="D26">
        <v>0.64</v>
      </c>
      <c r="E26">
        <v>0.53</v>
      </c>
      <c r="F26">
        <v>0.62</v>
      </c>
      <c r="G26">
        <v>0.8</v>
      </c>
    </row>
    <row r="27" spans="3:7" x14ac:dyDescent="0.25">
      <c r="C27">
        <v>23</v>
      </c>
      <c r="D27">
        <v>0.55000000000000004</v>
      </c>
      <c r="E27">
        <v>0.45</v>
      </c>
      <c r="F27">
        <v>0.56000000000000005</v>
      </c>
      <c r="G27">
        <v>0.67</v>
      </c>
    </row>
    <row r="30" spans="3:7" x14ac:dyDescent="0.25">
      <c r="C30" t="s">
        <v>11</v>
      </c>
      <c r="D30">
        <f>SUM(D4:D27)</f>
        <v>13.260000000000005</v>
      </c>
      <c r="E30">
        <f>SUM(E4:E27)</f>
        <v>11.729999999999999</v>
      </c>
      <c r="F30">
        <f>SUM(F4:F27)</f>
        <v>12.909999999999997</v>
      </c>
      <c r="G30">
        <f>SUM(G4:G27)</f>
        <v>16.329999999999998</v>
      </c>
    </row>
  </sheetData>
  <hyperlinks>
    <hyperlink ref="D1" location="Contents!A1" display="BACK TO CONTENTS" xr:uid="{4361E747-11D6-46DB-AA9F-D5BED715E5D4}"/>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6C5A4-8092-4515-B671-854A50D222C1}">
  <dimension ref="A1:G30"/>
  <sheetViews>
    <sheetView workbookViewId="0">
      <selection activeCell="D1" sqref="D1"/>
    </sheetView>
  </sheetViews>
  <sheetFormatPr defaultRowHeight="15" x14ac:dyDescent="0.25"/>
  <sheetData>
    <row r="1" spans="1:7" x14ac:dyDescent="0.25">
      <c r="A1" t="s">
        <v>10</v>
      </c>
      <c r="D1" s="14" t="s">
        <v>81</v>
      </c>
    </row>
    <row r="2" spans="1:7" x14ac:dyDescent="0.25">
      <c r="D2" t="s">
        <v>20</v>
      </c>
    </row>
    <row r="3" spans="1:7" x14ac:dyDescent="0.25">
      <c r="A3" t="s">
        <v>5</v>
      </c>
      <c r="C3" t="s">
        <v>14</v>
      </c>
      <c r="D3" t="s">
        <v>13</v>
      </c>
      <c r="E3" t="s">
        <v>15</v>
      </c>
      <c r="F3" t="s">
        <v>16</v>
      </c>
      <c r="G3" t="s">
        <v>12</v>
      </c>
    </row>
    <row r="4" spans="1:7" x14ac:dyDescent="0.25">
      <c r="A4" t="s">
        <v>0</v>
      </c>
      <c r="B4">
        <v>91</v>
      </c>
      <c r="C4">
        <v>0</v>
      </c>
      <c r="D4">
        <v>0.8</v>
      </c>
      <c r="E4">
        <v>0.55000000000000004</v>
      </c>
      <c r="F4">
        <v>0.91</v>
      </c>
      <c r="G4">
        <v>1.33</v>
      </c>
    </row>
    <row r="5" spans="1:7" x14ac:dyDescent="0.25">
      <c r="A5" t="s">
        <v>1</v>
      </c>
      <c r="B5">
        <v>90</v>
      </c>
      <c r="C5">
        <v>1</v>
      </c>
      <c r="D5">
        <v>0.44</v>
      </c>
      <c r="E5">
        <v>0.41</v>
      </c>
      <c r="F5">
        <v>0.46</v>
      </c>
      <c r="G5">
        <v>0.59</v>
      </c>
    </row>
    <row r="6" spans="1:7" x14ac:dyDescent="0.25">
      <c r="A6" t="s">
        <v>2</v>
      </c>
      <c r="B6">
        <v>92</v>
      </c>
      <c r="C6">
        <v>2</v>
      </c>
      <c r="D6">
        <v>0.37</v>
      </c>
      <c r="E6">
        <v>0.34</v>
      </c>
      <c r="F6">
        <v>0.42</v>
      </c>
      <c r="G6">
        <v>0.48</v>
      </c>
    </row>
    <row r="7" spans="1:7" x14ac:dyDescent="0.25">
      <c r="A7" t="s">
        <v>3</v>
      </c>
      <c r="B7">
        <v>92</v>
      </c>
      <c r="C7">
        <v>3</v>
      </c>
      <c r="D7">
        <v>0.36</v>
      </c>
      <c r="E7">
        <v>0.32</v>
      </c>
      <c r="F7">
        <v>0.38</v>
      </c>
      <c r="G7">
        <v>0.46</v>
      </c>
    </row>
    <row r="8" spans="1:7" x14ac:dyDescent="0.25">
      <c r="C8">
        <v>4</v>
      </c>
      <c r="D8">
        <v>0.39</v>
      </c>
      <c r="E8">
        <v>0.42</v>
      </c>
      <c r="F8">
        <v>0.45</v>
      </c>
      <c r="G8">
        <v>0.41</v>
      </c>
    </row>
    <row r="9" spans="1:7" x14ac:dyDescent="0.25">
      <c r="C9">
        <v>5</v>
      </c>
      <c r="D9">
        <v>0.48</v>
      </c>
      <c r="E9">
        <v>0.4</v>
      </c>
      <c r="F9">
        <v>0.47</v>
      </c>
      <c r="G9">
        <v>0.59</v>
      </c>
    </row>
    <row r="10" spans="1:7" x14ac:dyDescent="0.25">
      <c r="A10" t="s">
        <v>4</v>
      </c>
      <c r="B10">
        <f>SUM(D4:D27)*B4</f>
        <v>1206.6600000000001</v>
      </c>
      <c r="C10">
        <v>6</v>
      </c>
      <c r="D10">
        <v>0.45</v>
      </c>
      <c r="E10">
        <v>0.4</v>
      </c>
      <c r="F10">
        <v>0.44</v>
      </c>
      <c r="G10">
        <v>0.65</v>
      </c>
    </row>
    <row r="11" spans="1:7" x14ac:dyDescent="0.25">
      <c r="A11" t="s">
        <v>6</v>
      </c>
      <c r="B11">
        <f>SUM(E4:E27)*B5</f>
        <v>1080.9000000000001</v>
      </c>
      <c r="C11">
        <v>7</v>
      </c>
      <c r="D11">
        <v>0.5</v>
      </c>
      <c r="E11">
        <v>0.4</v>
      </c>
      <c r="F11">
        <v>0.45</v>
      </c>
      <c r="G11">
        <v>0.6</v>
      </c>
    </row>
    <row r="12" spans="1:7" x14ac:dyDescent="0.25">
      <c r="A12" t="s">
        <v>7</v>
      </c>
      <c r="B12">
        <f>SUM(F4:F27)*B6</f>
        <v>1221.7600000000002</v>
      </c>
      <c r="C12">
        <v>8</v>
      </c>
      <c r="D12">
        <v>0.49</v>
      </c>
      <c r="E12">
        <v>0.41</v>
      </c>
      <c r="F12">
        <v>0.44</v>
      </c>
      <c r="G12">
        <v>0.54</v>
      </c>
    </row>
    <row r="13" spans="1:7" x14ac:dyDescent="0.25">
      <c r="A13" t="s">
        <v>8</v>
      </c>
      <c r="B13">
        <f>SUM(G4:G27)*B7</f>
        <v>1509.72</v>
      </c>
      <c r="C13">
        <v>9</v>
      </c>
      <c r="D13">
        <v>0.48</v>
      </c>
      <c r="E13">
        <v>0.44</v>
      </c>
      <c r="F13">
        <v>0.47</v>
      </c>
      <c r="G13">
        <v>0.56000000000000005</v>
      </c>
    </row>
    <row r="14" spans="1:7" x14ac:dyDescent="0.25">
      <c r="C14">
        <v>10</v>
      </c>
      <c r="D14">
        <v>0.46</v>
      </c>
      <c r="E14">
        <v>0.47</v>
      </c>
      <c r="F14">
        <v>0.45</v>
      </c>
      <c r="G14">
        <v>0.49</v>
      </c>
    </row>
    <row r="15" spans="1:7" x14ac:dyDescent="0.25">
      <c r="C15">
        <v>11</v>
      </c>
      <c r="D15">
        <v>0.46</v>
      </c>
      <c r="E15">
        <v>0.46</v>
      </c>
      <c r="F15">
        <v>0.45</v>
      </c>
      <c r="G15">
        <v>0.51</v>
      </c>
    </row>
    <row r="16" spans="1:7" x14ac:dyDescent="0.25">
      <c r="A16" t="s">
        <v>9</v>
      </c>
      <c r="B16">
        <f>SUM(B10:B14)</f>
        <v>5019.0400000000009</v>
      </c>
      <c r="C16">
        <v>12</v>
      </c>
      <c r="D16">
        <v>0.46</v>
      </c>
      <c r="E16">
        <v>0.5</v>
      </c>
      <c r="F16">
        <v>0.46</v>
      </c>
      <c r="G16">
        <v>0.5</v>
      </c>
    </row>
    <row r="17" spans="3:7" x14ac:dyDescent="0.25">
      <c r="C17">
        <v>13</v>
      </c>
      <c r="D17">
        <v>0.46</v>
      </c>
      <c r="E17">
        <v>0.48</v>
      </c>
      <c r="F17">
        <v>0.45</v>
      </c>
      <c r="G17">
        <v>0.5</v>
      </c>
    </row>
    <row r="18" spans="3:7" x14ac:dyDescent="0.25">
      <c r="C18">
        <v>14</v>
      </c>
      <c r="D18">
        <v>0.45</v>
      </c>
      <c r="E18">
        <v>0.48</v>
      </c>
      <c r="F18">
        <v>0.44</v>
      </c>
      <c r="G18">
        <v>0.45</v>
      </c>
    </row>
    <row r="19" spans="3:7" x14ac:dyDescent="0.25">
      <c r="C19">
        <v>15</v>
      </c>
      <c r="D19">
        <v>0.47</v>
      </c>
      <c r="E19">
        <v>0.51</v>
      </c>
      <c r="F19">
        <v>0.47</v>
      </c>
      <c r="G19">
        <v>0.49</v>
      </c>
    </row>
    <row r="20" spans="3:7" x14ac:dyDescent="0.25">
      <c r="C20">
        <v>16</v>
      </c>
      <c r="D20">
        <v>0.51</v>
      </c>
      <c r="E20">
        <v>0.55000000000000004</v>
      </c>
      <c r="F20">
        <v>0.49</v>
      </c>
      <c r="G20">
        <v>0.55000000000000004</v>
      </c>
    </row>
    <row r="21" spans="3:7" x14ac:dyDescent="0.25">
      <c r="C21">
        <v>17</v>
      </c>
      <c r="D21">
        <v>0.57999999999999996</v>
      </c>
      <c r="E21">
        <v>0.61</v>
      </c>
      <c r="F21">
        <v>0.56999999999999995</v>
      </c>
      <c r="G21">
        <v>0.67</v>
      </c>
    </row>
    <row r="22" spans="3:7" x14ac:dyDescent="0.25">
      <c r="C22">
        <v>18</v>
      </c>
      <c r="D22">
        <v>0.66</v>
      </c>
      <c r="E22">
        <v>0.63</v>
      </c>
      <c r="F22">
        <v>0.63</v>
      </c>
      <c r="G22">
        <v>0.8</v>
      </c>
    </row>
    <row r="23" spans="3:7" x14ac:dyDescent="0.25">
      <c r="C23">
        <v>19</v>
      </c>
      <c r="D23">
        <v>0.69</v>
      </c>
      <c r="E23">
        <v>0.66</v>
      </c>
      <c r="F23">
        <v>0.71</v>
      </c>
      <c r="G23">
        <v>0.84</v>
      </c>
    </row>
    <row r="24" spans="3:7" x14ac:dyDescent="0.25">
      <c r="C24">
        <v>20</v>
      </c>
      <c r="D24">
        <v>0.69</v>
      </c>
      <c r="E24">
        <v>0.61</v>
      </c>
      <c r="F24">
        <v>0.71</v>
      </c>
      <c r="G24">
        <v>0.81</v>
      </c>
    </row>
    <row r="25" spans="3:7" x14ac:dyDescent="0.25">
      <c r="C25">
        <v>21</v>
      </c>
      <c r="D25">
        <v>0.65</v>
      </c>
      <c r="E25">
        <v>0.59</v>
      </c>
      <c r="F25">
        <v>0.61</v>
      </c>
      <c r="G25">
        <v>0.78</v>
      </c>
    </row>
    <row r="26" spans="3:7" x14ac:dyDescent="0.25">
      <c r="C26">
        <v>22</v>
      </c>
      <c r="D26">
        <v>0.82</v>
      </c>
      <c r="E26">
        <v>0.66</v>
      </c>
      <c r="F26">
        <v>0.82</v>
      </c>
      <c r="G26">
        <v>1.08</v>
      </c>
    </row>
    <row r="27" spans="3:7" x14ac:dyDescent="0.25">
      <c r="C27">
        <v>23</v>
      </c>
      <c r="D27">
        <v>1.1399999999999999</v>
      </c>
      <c r="E27">
        <v>0.71</v>
      </c>
      <c r="F27">
        <v>1.1299999999999999</v>
      </c>
      <c r="G27">
        <v>1.73</v>
      </c>
    </row>
    <row r="30" spans="3:7" x14ac:dyDescent="0.25">
      <c r="C30" t="s">
        <v>11</v>
      </c>
      <c r="D30">
        <f>SUM(D4:D27)</f>
        <v>13.26</v>
      </c>
      <c r="E30">
        <f>SUM(E4:E27)</f>
        <v>12.010000000000002</v>
      </c>
      <c r="F30">
        <f>SUM(F4:F27)</f>
        <v>13.280000000000001</v>
      </c>
      <c r="G30">
        <f>SUM(G4:G27)</f>
        <v>16.41</v>
      </c>
    </row>
  </sheetData>
  <hyperlinks>
    <hyperlink ref="D1" location="Contents!A1" display="BACK TO CONTENTS" xr:uid="{6255E891-E837-4DB4-BC28-69120E3E3058}"/>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EAABE-5B9D-4EE3-B225-0B00BE725968}">
  <dimension ref="A1:G30"/>
  <sheetViews>
    <sheetView workbookViewId="0">
      <selection activeCell="D1" sqref="D1"/>
    </sheetView>
  </sheetViews>
  <sheetFormatPr defaultRowHeight="15" x14ac:dyDescent="0.25"/>
  <sheetData>
    <row r="1" spans="1:7" x14ac:dyDescent="0.25">
      <c r="A1" t="s">
        <v>10</v>
      </c>
      <c r="D1" s="14" t="s">
        <v>81</v>
      </c>
    </row>
    <row r="2" spans="1:7" x14ac:dyDescent="0.25">
      <c r="D2" t="s">
        <v>20</v>
      </c>
    </row>
    <row r="3" spans="1:7" x14ac:dyDescent="0.25">
      <c r="A3" t="s">
        <v>5</v>
      </c>
      <c r="C3" t="s">
        <v>14</v>
      </c>
      <c r="D3" t="s">
        <v>13</v>
      </c>
      <c r="E3" t="s">
        <v>15</v>
      </c>
      <c r="F3" t="s">
        <v>16</v>
      </c>
      <c r="G3" t="s">
        <v>12</v>
      </c>
    </row>
    <row r="4" spans="1:7" x14ac:dyDescent="0.25">
      <c r="A4" t="s">
        <v>0</v>
      </c>
      <c r="B4">
        <v>91</v>
      </c>
      <c r="C4">
        <v>0</v>
      </c>
      <c r="D4">
        <v>0.45</v>
      </c>
      <c r="E4">
        <v>0.45</v>
      </c>
      <c r="F4">
        <v>0.47</v>
      </c>
      <c r="G4">
        <v>0.52</v>
      </c>
    </row>
    <row r="5" spans="1:7" x14ac:dyDescent="0.25">
      <c r="A5" t="s">
        <v>1</v>
      </c>
      <c r="B5">
        <v>90</v>
      </c>
      <c r="C5">
        <v>1</v>
      </c>
      <c r="D5">
        <v>0.39</v>
      </c>
      <c r="E5">
        <v>0.38</v>
      </c>
      <c r="F5">
        <v>0.41</v>
      </c>
      <c r="G5">
        <v>0.49</v>
      </c>
    </row>
    <row r="6" spans="1:7" x14ac:dyDescent="0.25">
      <c r="A6" t="s">
        <v>2</v>
      </c>
      <c r="B6">
        <v>92</v>
      </c>
      <c r="C6">
        <v>2</v>
      </c>
      <c r="D6">
        <v>0.38</v>
      </c>
      <c r="E6">
        <v>0.38</v>
      </c>
      <c r="F6">
        <v>0.38</v>
      </c>
      <c r="G6">
        <v>0.45</v>
      </c>
    </row>
    <row r="7" spans="1:7" x14ac:dyDescent="0.25">
      <c r="A7" t="s">
        <v>3</v>
      </c>
      <c r="B7">
        <v>92</v>
      </c>
      <c r="C7">
        <v>3</v>
      </c>
      <c r="D7">
        <v>0.37</v>
      </c>
      <c r="E7">
        <v>0.36</v>
      </c>
      <c r="F7">
        <v>0.37</v>
      </c>
      <c r="G7">
        <v>0.43</v>
      </c>
    </row>
    <row r="8" spans="1:7" x14ac:dyDescent="0.25">
      <c r="C8">
        <v>4</v>
      </c>
      <c r="D8">
        <v>0.4</v>
      </c>
      <c r="E8">
        <v>0.38</v>
      </c>
      <c r="F8">
        <v>0.42</v>
      </c>
      <c r="G8">
        <v>0.47</v>
      </c>
    </row>
    <row r="9" spans="1:7" x14ac:dyDescent="0.25">
      <c r="C9">
        <v>5</v>
      </c>
      <c r="D9">
        <v>0.46</v>
      </c>
      <c r="E9">
        <v>0.46</v>
      </c>
      <c r="F9">
        <v>0.47</v>
      </c>
      <c r="G9">
        <v>0.57999999999999996</v>
      </c>
    </row>
    <row r="10" spans="1:7" x14ac:dyDescent="0.25">
      <c r="A10" t="s">
        <v>4</v>
      </c>
      <c r="B10">
        <f>SUM(D4:D27)*B4</f>
        <v>1288.56</v>
      </c>
      <c r="C10">
        <v>6</v>
      </c>
      <c r="D10">
        <v>0.56000000000000005</v>
      </c>
      <c r="E10">
        <v>0.52</v>
      </c>
      <c r="F10">
        <v>0.56000000000000005</v>
      </c>
      <c r="G10">
        <v>0.71</v>
      </c>
    </row>
    <row r="11" spans="1:7" x14ac:dyDescent="0.25">
      <c r="A11" t="s">
        <v>6</v>
      </c>
      <c r="B11">
        <f>SUM(E4:E27)*B5</f>
        <v>1195.2</v>
      </c>
      <c r="C11">
        <v>7</v>
      </c>
      <c r="D11">
        <v>0.67</v>
      </c>
      <c r="E11">
        <v>0.53</v>
      </c>
      <c r="F11">
        <v>0.63</v>
      </c>
      <c r="G11">
        <v>0.84</v>
      </c>
    </row>
    <row r="12" spans="1:7" x14ac:dyDescent="0.25">
      <c r="A12" t="s">
        <v>7</v>
      </c>
      <c r="B12">
        <f>SUM(F4:F27)*B6</f>
        <v>1301.8</v>
      </c>
      <c r="C12">
        <v>8</v>
      </c>
      <c r="D12">
        <v>0.65</v>
      </c>
      <c r="E12">
        <v>0.5</v>
      </c>
      <c r="F12">
        <v>0.61</v>
      </c>
      <c r="G12">
        <v>0.79</v>
      </c>
    </row>
    <row r="13" spans="1:7" x14ac:dyDescent="0.25">
      <c r="A13" t="s">
        <v>8</v>
      </c>
      <c r="B13">
        <f>SUM(G4:G27)*B7</f>
        <v>1573.2000000000005</v>
      </c>
      <c r="C13">
        <v>9</v>
      </c>
      <c r="D13">
        <v>0.63</v>
      </c>
      <c r="E13">
        <v>0.54</v>
      </c>
      <c r="F13">
        <v>0.59</v>
      </c>
      <c r="G13">
        <v>0.78</v>
      </c>
    </row>
    <row r="14" spans="1:7" x14ac:dyDescent="0.25">
      <c r="C14">
        <v>10</v>
      </c>
      <c r="D14">
        <v>0.6</v>
      </c>
      <c r="E14">
        <v>0.57999999999999996</v>
      </c>
      <c r="F14">
        <v>0.6</v>
      </c>
      <c r="G14">
        <v>0.65</v>
      </c>
    </row>
    <row r="15" spans="1:7" x14ac:dyDescent="0.25">
      <c r="C15">
        <v>11</v>
      </c>
      <c r="D15">
        <v>0.6</v>
      </c>
      <c r="E15">
        <v>0.54</v>
      </c>
      <c r="F15">
        <v>0.59</v>
      </c>
      <c r="G15">
        <v>0.67</v>
      </c>
    </row>
    <row r="16" spans="1:7" x14ac:dyDescent="0.25">
      <c r="A16" t="s">
        <v>9</v>
      </c>
      <c r="B16">
        <f>SUM(B10:B14)</f>
        <v>5358.7600000000011</v>
      </c>
      <c r="C16">
        <v>12</v>
      </c>
      <c r="D16">
        <v>0.62</v>
      </c>
      <c r="E16">
        <v>0.59</v>
      </c>
      <c r="F16">
        <v>0.6</v>
      </c>
      <c r="G16">
        <v>0.65</v>
      </c>
    </row>
    <row r="17" spans="3:7" x14ac:dyDescent="0.25">
      <c r="C17">
        <v>13</v>
      </c>
      <c r="D17">
        <v>0.56999999999999995</v>
      </c>
      <c r="E17">
        <v>0.55000000000000004</v>
      </c>
      <c r="F17">
        <v>0.56999999999999995</v>
      </c>
      <c r="G17">
        <v>0.64</v>
      </c>
    </row>
    <row r="18" spans="3:7" x14ac:dyDescent="0.25">
      <c r="C18">
        <v>14</v>
      </c>
      <c r="D18">
        <v>0.55000000000000004</v>
      </c>
      <c r="E18">
        <v>0.55000000000000004</v>
      </c>
      <c r="F18">
        <v>0.54</v>
      </c>
      <c r="G18">
        <v>0.61</v>
      </c>
    </row>
    <row r="19" spans="3:7" x14ac:dyDescent="0.25">
      <c r="C19">
        <v>15</v>
      </c>
      <c r="D19">
        <v>0.56000000000000005</v>
      </c>
      <c r="E19">
        <v>0.59</v>
      </c>
      <c r="F19">
        <v>0.59</v>
      </c>
      <c r="G19">
        <v>0.64</v>
      </c>
    </row>
    <row r="20" spans="3:7" x14ac:dyDescent="0.25">
      <c r="C20">
        <v>16</v>
      </c>
      <c r="D20">
        <v>0.62</v>
      </c>
      <c r="E20">
        <v>0.62</v>
      </c>
      <c r="F20">
        <v>0.6</v>
      </c>
      <c r="G20">
        <v>0.73</v>
      </c>
    </row>
    <row r="21" spans="3:7" x14ac:dyDescent="0.25">
      <c r="C21">
        <v>17</v>
      </c>
      <c r="D21">
        <v>0.72</v>
      </c>
      <c r="E21">
        <v>0.71</v>
      </c>
      <c r="F21">
        <v>0.72</v>
      </c>
      <c r="G21">
        <v>0.88</v>
      </c>
    </row>
    <row r="22" spans="3:7" x14ac:dyDescent="0.25">
      <c r="C22">
        <v>18</v>
      </c>
      <c r="D22">
        <v>0.8</v>
      </c>
      <c r="E22">
        <v>0.73</v>
      </c>
      <c r="F22">
        <v>0.76</v>
      </c>
      <c r="G22">
        <v>1.01</v>
      </c>
    </row>
    <row r="23" spans="3:7" x14ac:dyDescent="0.25">
      <c r="C23">
        <v>19</v>
      </c>
      <c r="D23">
        <v>0.84</v>
      </c>
      <c r="E23">
        <v>0.8</v>
      </c>
      <c r="F23">
        <v>0.82</v>
      </c>
      <c r="G23">
        <v>1.08</v>
      </c>
    </row>
    <row r="24" spans="3:7" x14ac:dyDescent="0.25">
      <c r="C24">
        <v>20</v>
      </c>
      <c r="D24">
        <v>0.77</v>
      </c>
      <c r="E24">
        <v>0.74</v>
      </c>
      <c r="F24">
        <v>0.85</v>
      </c>
      <c r="G24">
        <v>1.05</v>
      </c>
    </row>
    <row r="25" spans="3:7" x14ac:dyDescent="0.25">
      <c r="C25">
        <v>21</v>
      </c>
      <c r="D25">
        <v>0.73</v>
      </c>
      <c r="E25">
        <v>0.68</v>
      </c>
      <c r="F25">
        <v>0.76</v>
      </c>
      <c r="G25">
        <v>0.99</v>
      </c>
    </row>
    <row r="26" spans="3:7" x14ac:dyDescent="0.25">
      <c r="C26">
        <v>22</v>
      </c>
      <c r="D26">
        <v>0.67</v>
      </c>
      <c r="E26">
        <v>0.61</v>
      </c>
      <c r="F26">
        <v>0.66</v>
      </c>
      <c r="G26">
        <v>0.8</v>
      </c>
    </row>
    <row r="27" spans="3:7" x14ac:dyDescent="0.25">
      <c r="C27">
        <v>23</v>
      </c>
      <c r="D27">
        <v>0.55000000000000004</v>
      </c>
      <c r="E27">
        <v>0.49</v>
      </c>
      <c r="F27">
        <v>0.57999999999999996</v>
      </c>
      <c r="G27">
        <v>0.64</v>
      </c>
    </row>
    <row r="30" spans="3:7" x14ac:dyDescent="0.25">
      <c r="C30" t="s">
        <v>11</v>
      </c>
      <c r="D30">
        <f>SUM(D4:D27)</f>
        <v>14.16</v>
      </c>
      <c r="E30">
        <f>SUM(E4:E27)</f>
        <v>13.280000000000001</v>
      </c>
      <c r="F30">
        <f>SUM(F4:F27)</f>
        <v>14.149999999999999</v>
      </c>
      <c r="G30">
        <f>SUM(G4:G27)</f>
        <v>17.100000000000005</v>
      </c>
    </row>
  </sheetData>
  <hyperlinks>
    <hyperlink ref="D1" location="Contents!A1" display="BACK TO CONTENTS" xr:uid="{64E80CCA-3155-4981-9EB9-3AB5C395C62C}"/>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75AF1-6033-4E76-9BE7-5ED77173A442}">
  <dimension ref="A1:G30"/>
  <sheetViews>
    <sheetView workbookViewId="0">
      <selection activeCell="D1" sqref="D1"/>
    </sheetView>
  </sheetViews>
  <sheetFormatPr defaultRowHeight="15" x14ac:dyDescent="0.25"/>
  <sheetData>
    <row r="1" spans="1:7" x14ac:dyDescent="0.25">
      <c r="A1" t="s">
        <v>10</v>
      </c>
      <c r="D1" s="14" t="s">
        <v>81</v>
      </c>
    </row>
    <row r="2" spans="1:7" x14ac:dyDescent="0.25">
      <c r="D2" t="s">
        <v>20</v>
      </c>
    </row>
    <row r="3" spans="1:7" x14ac:dyDescent="0.25">
      <c r="A3" t="s">
        <v>5</v>
      </c>
      <c r="C3" t="s">
        <v>14</v>
      </c>
      <c r="D3" t="s">
        <v>13</v>
      </c>
      <c r="E3" t="s">
        <v>15</v>
      </c>
      <c r="F3" t="s">
        <v>16</v>
      </c>
      <c r="G3" t="s">
        <v>12</v>
      </c>
    </row>
    <row r="4" spans="1:7" x14ac:dyDescent="0.25">
      <c r="A4" t="s">
        <v>0</v>
      </c>
      <c r="B4">
        <v>91</v>
      </c>
      <c r="C4">
        <v>0</v>
      </c>
      <c r="D4">
        <v>0.71</v>
      </c>
      <c r="E4">
        <v>0.73</v>
      </c>
      <c r="F4">
        <v>0.76</v>
      </c>
      <c r="G4">
        <v>0.85</v>
      </c>
    </row>
    <row r="5" spans="1:7" x14ac:dyDescent="0.25">
      <c r="A5" t="s">
        <v>1</v>
      </c>
      <c r="B5">
        <v>90</v>
      </c>
      <c r="C5">
        <v>1</v>
      </c>
      <c r="D5">
        <v>0.63</v>
      </c>
      <c r="E5">
        <v>0.52</v>
      </c>
      <c r="F5">
        <v>0.6</v>
      </c>
      <c r="G5">
        <v>0.86</v>
      </c>
    </row>
    <row r="6" spans="1:7" x14ac:dyDescent="0.25">
      <c r="A6" t="s">
        <v>2</v>
      </c>
      <c r="B6">
        <v>92</v>
      </c>
      <c r="C6">
        <v>2</v>
      </c>
      <c r="D6">
        <v>0.47</v>
      </c>
      <c r="E6">
        <v>0.4</v>
      </c>
      <c r="F6">
        <v>0.52</v>
      </c>
      <c r="G6">
        <v>0.59</v>
      </c>
    </row>
    <row r="7" spans="1:7" x14ac:dyDescent="0.25">
      <c r="A7" t="s">
        <v>3</v>
      </c>
      <c r="B7">
        <v>92</v>
      </c>
      <c r="C7">
        <v>3</v>
      </c>
      <c r="D7">
        <v>0.44</v>
      </c>
      <c r="E7">
        <v>0.35</v>
      </c>
      <c r="F7">
        <v>0.43</v>
      </c>
      <c r="G7">
        <v>0.52</v>
      </c>
    </row>
    <row r="8" spans="1:7" x14ac:dyDescent="0.25">
      <c r="C8">
        <v>4</v>
      </c>
      <c r="D8">
        <v>0.39</v>
      </c>
      <c r="E8">
        <v>0.34</v>
      </c>
      <c r="F8">
        <v>0.38</v>
      </c>
      <c r="G8">
        <v>0.4</v>
      </c>
    </row>
    <row r="9" spans="1:7" x14ac:dyDescent="0.25">
      <c r="C9">
        <v>5</v>
      </c>
      <c r="D9">
        <v>0.43</v>
      </c>
      <c r="E9">
        <v>0.39</v>
      </c>
      <c r="F9">
        <v>0.4</v>
      </c>
      <c r="G9">
        <v>0.45</v>
      </c>
    </row>
    <row r="10" spans="1:7" x14ac:dyDescent="0.25">
      <c r="A10" t="s">
        <v>4</v>
      </c>
      <c r="B10">
        <f>SUM(D4:D27)*B4</f>
        <v>1167.53</v>
      </c>
      <c r="C10">
        <v>6</v>
      </c>
      <c r="D10">
        <v>0.48</v>
      </c>
      <c r="E10">
        <v>0.4</v>
      </c>
      <c r="F10">
        <v>0.41</v>
      </c>
      <c r="G10">
        <v>0.53</v>
      </c>
    </row>
    <row r="11" spans="1:7" x14ac:dyDescent="0.25">
      <c r="A11" t="s">
        <v>6</v>
      </c>
      <c r="B11">
        <f>SUM(E4:E27)*B5</f>
        <v>1098.9000000000001</v>
      </c>
      <c r="C11">
        <v>7</v>
      </c>
      <c r="D11">
        <v>0.5</v>
      </c>
      <c r="E11">
        <v>0.4</v>
      </c>
      <c r="F11">
        <v>0.45</v>
      </c>
      <c r="G11">
        <v>0.6</v>
      </c>
    </row>
    <row r="12" spans="1:7" x14ac:dyDescent="0.25">
      <c r="A12" t="s">
        <v>7</v>
      </c>
      <c r="B12">
        <f>SUM(F4:F27)*B6</f>
        <v>1162.8800000000001</v>
      </c>
      <c r="C12">
        <v>8</v>
      </c>
      <c r="D12">
        <v>0.49</v>
      </c>
      <c r="E12">
        <v>0.41</v>
      </c>
      <c r="F12">
        <v>0.44</v>
      </c>
      <c r="G12">
        <v>0.54</v>
      </c>
    </row>
    <row r="13" spans="1:7" x14ac:dyDescent="0.25">
      <c r="A13" t="s">
        <v>8</v>
      </c>
      <c r="B13">
        <f>SUM(G4:G27)*B7</f>
        <v>1374.48</v>
      </c>
      <c r="C13">
        <v>9</v>
      </c>
      <c r="D13">
        <v>0.48</v>
      </c>
      <c r="E13">
        <v>0.44</v>
      </c>
      <c r="F13">
        <v>0.47</v>
      </c>
      <c r="G13">
        <v>0.56000000000000005</v>
      </c>
    </row>
    <row r="14" spans="1:7" x14ac:dyDescent="0.25">
      <c r="C14">
        <v>10</v>
      </c>
      <c r="D14">
        <v>0.46</v>
      </c>
      <c r="E14">
        <v>0.47</v>
      </c>
      <c r="F14">
        <v>0.45</v>
      </c>
      <c r="G14">
        <v>0.49</v>
      </c>
    </row>
    <row r="15" spans="1:7" x14ac:dyDescent="0.25">
      <c r="C15">
        <v>11</v>
      </c>
      <c r="D15">
        <v>0.46</v>
      </c>
      <c r="E15">
        <v>0.46</v>
      </c>
      <c r="F15">
        <v>0.45</v>
      </c>
      <c r="G15">
        <v>0.51</v>
      </c>
    </row>
    <row r="16" spans="1:7" x14ac:dyDescent="0.25">
      <c r="A16" t="s">
        <v>9</v>
      </c>
      <c r="B16">
        <f>SUM(B10:B14)</f>
        <v>4803.7900000000009</v>
      </c>
      <c r="C16">
        <v>12</v>
      </c>
      <c r="D16">
        <v>0.46</v>
      </c>
      <c r="E16">
        <v>0.5</v>
      </c>
      <c r="F16">
        <v>0.46</v>
      </c>
      <c r="G16">
        <v>0.5</v>
      </c>
    </row>
    <row r="17" spans="3:7" x14ac:dyDescent="0.25">
      <c r="C17">
        <v>13</v>
      </c>
      <c r="D17">
        <v>0.46</v>
      </c>
      <c r="E17">
        <v>0.48</v>
      </c>
      <c r="F17">
        <v>0.45</v>
      </c>
      <c r="G17">
        <v>0.5</v>
      </c>
    </row>
    <row r="18" spans="3:7" x14ac:dyDescent="0.25">
      <c r="C18">
        <v>14</v>
      </c>
      <c r="D18">
        <v>0.45</v>
      </c>
      <c r="E18">
        <v>0.48</v>
      </c>
      <c r="F18">
        <v>0.44</v>
      </c>
      <c r="G18">
        <v>0.45</v>
      </c>
    </row>
    <row r="19" spans="3:7" x14ac:dyDescent="0.25">
      <c r="C19">
        <v>15</v>
      </c>
      <c r="D19">
        <v>0.47</v>
      </c>
      <c r="E19">
        <v>0.51</v>
      </c>
      <c r="F19">
        <v>0.47</v>
      </c>
      <c r="G19">
        <v>0.49</v>
      </c>
    </row>
    <row r="20" spans="3:7" x14ac:dyDescent="0.25">
      <c r="C20">
        <v>16</v>
      </c>
      <c r="D20">
        <v>0.51</v>
      </c>
      <c r="E20">
        <v>0.55000000000000004</v>
      </c>
      <c r="F20">
        <v>0.49</v>
      </c>
      <c r="G20">
        <v>0.55000000000000004</v>
      </c>
    </row>
    <row r="21" spans="3:7" x14ac:dyDescent="0.25">
      <c r="C21">
        <v>17</v>
      </c>
      <c r="D21">
        <v>0.57999999999999996</v>
      </c>
      <c r="E21">
        <v>0.61</v>
      </c>
      <c r="F21">
        <v>0.56999999999999995</v>
      </c>
      <c r="G21">
        <v>0.67</v>
      </c>
    </row>
    <row r="22" spans="3:7" x14ac:dyDescent="0.25">
      <c r="C22">
        <v>18</v>
      </c>
      <c r="D22">
        <v>0.66</v>
      </c>
      <c r="E22">
        <v>0.63</v>
      </c>
      <c r="F22">
        <v>0.63</v>
      </c>
      <c r="G22">
        <v>0.8</v>
      </c>
    </row>
    <row r="23" spans="3:7" x14ac:dyDescent="0.25">
      <c r="C23">
        <v>19</v>
      </c>
      <c r="D23">
        <v>0.69</v>
      </c>
      <c r="E23">
        <v>0.66</v>
      </c>
      <c r="F23">
        <v>0.71</v>
      </c>
      <c r="G23">
        <v>0.84</v>
      </c>
    </row>
    <row r="24" spans="3:7" x14ac:dyDescent="0.25">
      <c r="C24">
        <v>20</v>
      </c>
      <c r="D24">
        <v>0.69</v>
      </c>
      <c r="E24">
        <v>0.61</v>
      </c>
      <c r="F24">
        <v>0.71</v>
      </c>
      <c r="G24">
        <v>0.81</v>
      </c>
    </row>
    <row r="25" spans="3:7" x14ac:dyDescent="0.25">
      <c r="C25">
        <v>21</v>
      </c>
      <c r="D25">
        <v>0.65</v>
      </c>
      <c r="E25">
        <v>0.59</v>
      </c>
      <c r="F25">
        <v>0.61</v>
      </c>
      <c r="G25">
        <v>0.78</v>
      </c>
    </row>
    <row r="26" spans="3:7" x14ac:dyDescent="0.25">
      <c r="C26">
        <v>22</v>
      </c>
      <c r="D26">
        <v>0.61</v>
      </c>
      <c r="E26">
        <v>0.56000000000000005</v>
      </c>
      <c r="F26">
        <v>0.6</v>
      </c>
      <c r="G26">
        <v>0.74</v>
      </c>
    </row>
    <row r="27" spans="3:7" x14ac:dyDescent="0.25">
      <c r="C27">
        <v>23</v>
      </c>
      <c r="D27">
        <v>0.66</v>
      </c>
      <c r="E27">
        <v>0.72</v>
      </c>
      <c r="F27">
        <v>0.74</v>
      </c>
      <c r="G27">
        <v>0.91</v>
      </c>
    </row>
    <row r="30" spans="3:7" x14ac:dyDescent="0.25">
      <c r="C30" t="s">
        <v>11</v>
      </c>
      <c r="D30">
        <f>SUM(D4:D27)</f>
        <v>12.83</v>
      </c>
      <c r="E30">
        <f>SUM(E4:E27)</f>
        <v>12.21</v>
      </c>
      <c r="F30">
        <f>SUM(F4:F27)</f>
        <v>12.64</v>
      </c>
      <c r="G30">
        <f>SUM(G4:G27)</f>
        <v>14.940000000000001</v>
      </c>
    </row>
  </sheetData>
  <hyperlinks>
    <hyperlink ref="D1" location="Contents!A1" display="BACK TO CONTENTS" xr:uid="{193FE45A-B207-41E2-9A6F-A92FBAE79D4F}"/>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6E0C4-857C-42A0-BA80-1BD5F289E87A}">
  <dimension ref="A1:G30"/>
  <sheetViews>
    <sheetView workbookViewId="0">
      <selection activeCell="D1" sqref="D1"/>
    </sheetView>
  </sheetViews>
  <sheetFormatPr defaultRowHeight="15" x14ac:dyDescent="0.25"/>
  <sheetData>
    <row r="1" spans="1:7" x14ac:dyDescent="0.25">
      <c r="A1" t="s">
        <v>10</v>
      </c>
      <c r="D1" s="14" t="s">
        <v>81</v>
      </c>
    </row>
    <row r="2" spans="1:7" x14ac:dyDescent="0.25">
      <c r="D2" t="s">
        <v>20</v>
      </c>
    </row>
    <row r="3" spans="1:7" x14ac:dyDescent="0.25">
      <c r="A3" t="s">
        <v>5</v>
      </c>
      <c r="C3" t="s">
        <v>14</v>
      </c>
      <c r="D3" t="s">
        <v>13</v>
      </c>
      <c r="E3" t="s">
        <v>15</v>
      </c>
      <c r="F3" t="s">
        <v>16</v>
      </c>
      <c r="G3" t="s">
        <v>12</v>
      </c>
    </row>
    <row r="4" spans="1:7" x14ac:dyDescent="0.25">
      <c r="A4" t="s">
        <v>0</v>
      </c>
      <c r="B4">
        <v>91</v>
      </c>
      <c r="C4">
        <v>0</v>
      </c>
      <c r="D4">
        <v>0.61</v>
      </c>
      <c r="E4">
        <v>0.62</v>
      </c>
      <c r="F4">
        <v>0.81</v>
      </c>
      <c r="G4">
        <v>0.8</v>
      </c>
    </row>
    <row r="5" spans="1:7" x14ac:dyDescent="0.25">
      <c r="A5" t="s">
        <v>1</v>
      </c>
      <c r="B5">
        <v>90</v>
      </c>
      <c r="C5">
        <v>1</v>
      </c>
      <c r="D5">
        <v>0.52</v>
      </c>
      <c r="E5">
        <v>0.45</v>
      </c>
      <c r="F5">
        <v>0.56000000000000005</v>
      </c>
      <c r="G5">
        <v>0.72</v>
      </c>
    </row>
    <row r="6" spans="1:7" x14ac:dyDescent="0.25">
      <c r="A6" t="s">
        <v>2</v>
      </c>
      <c r="B6">
        <v>92</v>
      </c>
      <c r="C6">
        <v>2</v>
      </c>
      <c r="D6">
        <v>0.4</v>
      </c>
      <c r="E6">
        <v>0.41</v>
      </c>
      <c r="F6">
        <v>0.35</v>
      </c>
      <c r="G6">
        <v>0.6</v>
      </c>
    </row>
    <row r="7" spans="1:7" x14ac:dyDescent="0.25">
      <c r="A7" t="s">
        <v>3</v>
      </c>
      <c r="B7">
        <v>92</v>
      </c>
      <c r="C7">
        <v>3</v>
      </c>
      <c r="D7">
        <v>0.38</v>
      </c>
      <c r="E7">
        <v>0.36</v>
      </c>
      <c r="F7">
        <v>0.35</v>
      </c>
      <c r="G7">
        <v>0.5</v>
      </c>
    </row>
    <row r="8" spans="1:7" x14ac:dyDescent="0.25">
      <c r="C8">
        <v>4</v>
      </c>
      <c r="D8">
        <v>0.34</v>
      </c>
      <c r="E8">
        <v>0.33</v>
      </c>
      <c r="F8">
        <v>0.34</v>
      </c>
      <c r="G8">
        <v>0.4</v>
      </c>
    </row>
    <row r="9" spans="1:7" x14ac:dyDescent="0.25">
      <c r="C9">
        <v>5</v>
      </c>
      <c r="D9">
        <v>0.43</v>
      </c>
      <c r="E9">
        <v>0.41</v>
      </c>
      <c r="F9">
        <v>0.35</v>
      </c>
      <c r="G9">
        <v>0.44</v>
      </c>
    </row>
    <row r="10" spans="1:7" x14ac:dyDescent="0.25">
      <c r="A10" t="s">
        <v>4</v>
      </c>
      <c r="B10">
        <f>SUM(D4:D27)*B4</f>
        <v>1167.5300000000002</v>
      </c>
      <c r="C10">
        <v>6</v>
      </c>
      <c r="D10">
        <v>0.49</v>
      </c>
      <c r="E10">
        <v>0.41</v>
      </c>
      <c r="F10">
        <v>0.46</v>
      </c>
      <c r="G10">
        <v>0.57999999999999996</v>
      </c>
    </row>
    <row r="11" spans="1:7" x14ac:dyDescent="0.25">
      <c r="A11" t="s">
        <v>6</v>
      </c>
      <c r="B11">
        <f>SUM(E4:E27)*B5</f>
        <v>1099.8</v>
      </c>
      <c r="C11">
        <v>7</v>
      </c>
      <c r="D11">
        <v>0.5</v>
      </c>
      <c r="E11">
        <v>0.4</v>
      </c>
      <c r="F11">
        <v>0.45</v>
      </c>
      <c r="G11">
        <v>0.6</v>
      </c>
    </row>
    <row r="12" spans="1:7" x14ac:dyDescent="0.25">
      <c r="A12" t="s">
        <v>7</v>
      </c>
      <c r="B12">
        <f>SUM(F4:F27)*B6</f>
        <v>1163.8</v>
      </c>
      <c r="C12">
        <v>8</v>
      </c>
      <c r="D12">
        <v>0.49</v>
      </c>
      <c r="E12">
        <v>0.41</v>
      </c>
      <c r="F12">
        <v>0.44</v>
      </c>
      <c r="G12">
        <v>0.54</v>
      </c>
    </row>
    <row r="13" spans="1:7" x14ac:dyDescent="0.25">
      <c r="A13" t="s">
        <v>8</v>
      </c>
      <c r="B13">
        <f>SUM(G4:G27)*B7</f>
        <v>1374.48</v>
      </c>
      <c r="C13">
        <v>9</v>
      </c>
      <c r="D13">
        <v>0.48</v>
      </c>
      <c r="E13">
        <v>0.44</v>
      </c>
      <c r="F13">
        <v>0.47</v>
      </c>
      <c r="G13">
        <v>0.56000000000000005</v>
      </c>
    </row>
    <row r="14" spans="1:7" x14ac:dyDescent="0.25">
      <c r="C14">
        <v>10</v>
      </c>
      <c r="D14">
        <v>0.46</v>
      </c>
      <c r="E14">
        <v>0.47</v>
      </c>
      <c r="F14">
        <v>0.45</v>
      </c>
      <c r="G14">
        <v>0.49</v>
      </c>
    </row>
    <row r="15" spans="1:7" x14ac:dyDescent="0.25">
      <c r="C15">
        <v>11</v>
      </c>
      <c r="D15">
        <v>0.46</v>
      </c>
      <c r="E15">
        <v>0.46</v>
      </c>
      <c r="F15">
        <v>0.45</v>
      </c>
      <c r="G15">
        <v>0.51</v>
      </c>
    </row>
    <row r="16" spans="1:7" x14ac:dyDescent="0.25">
      <c r="A16" t="s">
        <v>9</v>
      </c>
      <c r="B16">
        <f>SUM(B10:B14)</f>
        <v>4805.6100000000006</v>
      </c>
      <c r="C16">
        <v>12</v>
      </c>
      <c r="D16">
        <v>0.48</v>
      </c>
      <c r="E16">
        <v>0.56999999999999995</v>
      </c>
      <c r="F16">
        <v>0.48</v>
      </c>
      <c r="G16">
        <v>0.61</v>
      </c>
    </row>
    <row r="17" spans="3:7" x14ac:dyDescent="0.25">
      <c r="C17">
        <v>13</v>
      </c>
      <c r="D17">
        <v>0.59</v>
      </c>
      <c r="E17">
        <v>0.52</v>
      </c>
      <c r="F17">
        <v>0.53</v>
      </c>
      <c r="G17">
        <v>0.59</v>
      </c>
    </row>
    <row r="18" spans="3:7" x14ac:dyDescent="0.25">
      <c r="C18">
        <v>14</v>
      </c>
      <c r="D18">
        <v>0.56999999999999995</v>
      </c>
      <c r="E18">
        <v>0.53</v>
      </c>
      <c r="F18">
        <v>0.51</v>
      </c>
      <c r="G18">
        <v>0.52</v>
      </c>
    </row>
    <row r="19" spans="3:7" x14ac:dyDescent="0.25">
      <c r="C19">
        <v>15</v>
      </c>
      <c r="D19">
        <v>0.54</v>
      </c>
      <c r="E19">
        <v>0.52</v>
      </c>
      <c r="F19">
        <v>0.51</v>
      </c>
      <c r="G19">
        <v>0.52</v>
      </c>
    </row>
    <row r="20" spans="3:7" x14ac:dyDescent="0.25">
      <c r="C20">
        <v>16</v>
      </c>
      <c r="D20">
        <v>0.51</v>
      </c>
      <c r="E20">
        <v>0.55000000000000004</v>
      </c>
      <c r="F20">
        <v>0.49</v>
      </c>
      <c r="G20">
        <v>0.55000000000000004</v>
      </c>
    </row>
    <row r="21" spans="3:7" x14ac:dyDescent="0.25">
      <c r="C21">
        <v>17</v>
      </c>
      <c r="D21">
        <v>0.57999999999999996</v>
      </c>
      <c r="E21">
        <v>0.61</v>
      </c>
      <c r="F21">
        <v>0.56999999999999995</v>
      </c>
      <c r="G21">
        <v>0.67</v>
      </c>
    </row>
    <row r="22" spans="3:7" x14ac:dyDescent="0.25">
      <c r="C22">
        <v>18</v>
      </c>
      <c r="D22">
        <v>0.66</v>
      </c>
      <c r="E22">
        <v>0.63</v>
      </c>
      <c r="F22">
        <v>0.63</v>
      </c>
      <c r="G22">
        <v>0.8</v>
      </c>
    </row>
    <row r="23" spans="3:7" x14ac:dyDescent="0.25">
      <c r="C23">
        <v>19</v>
      </c>
      <c r="D23">
        <v>0.69</v>
      </c>
      <c r="E23">
        <v>0.66</v>
      </c>
      <c r="F23">
        <v>0.71</v>
      </c>
      <c r="G23">
        <v>0.84</v>
      </c>
    </row>
    <row r="24" spans="3:7" x14ac:dyDescent="0.25">
      <c r="C24">
        <v>20</v>
      </c>
      <c r="D24">
        <v>0.69</v>
      </c>
      <c r="E24">
        <v>0.61</v>
      </c>
      <c r="F24">
        <v>0.71</v>
      </c>
      <c r="G24">
        <v>0.81</v>
      </c>
    </row>
    <row r="25" spans="3:7" x14ac:dyDescent="0.25">
      <c r="C25">
        <v>21</v>
      </c>
      <c r="D25">
        <v>0.65</v>
      </c>
      <c r="E25">
        <v>0.59</v>
      </c>
      <c r="F25">
        <v>0.61</v>
      </c>
      <c r="G25">
        <v>0.78</v>
      </c>
    </row>
    <row r="26" spans="3:7" x14ac:dyDescent="0.25">
      <c r="C26">
        <v>22</v>
      </c>
      <c r="D26">
        <v>0.57999999999999996</v>
      </c>
      <c r="E26">
        <v>0.62</v>
      </c>
      <c r="F26">
        <v>0.62</v>
      </c>
      <c r="G26">
        <v>0.71</v>
      </c>
    </row>
    <row r="27" spans="3:7" x14ac:dyDescent="0.25">
      <c r="C27">
        <v>23</v>
      </c>
      <c r="D27">
        <v>0.73</v>
      </c>
      <c r="E27">
        <v>0.64</v>
      </c>
      <c r="F27">
        <v>0.8</v>
      </c>
      <c r="G27">
        <v>0.8</v>
      </c>
    </row>
    <row r="30" spans="3:7" x14ac:dyDescent="0.25">
      <c r="C30" t="s">
        <v>11</v>
      </c>
      <c r="D30">
        <f>SUM(D4:D27)</f>
        <v>12.830000000000002</v>
      </c>
      <c r="E30">
        <f>SUM(E4:E27)</f>
        <v>12.22</v>
      </c>
      <c r="F30">
        <f>SUM(F4:F27)</f>
        <v>12.65</v>
      </c>
      <c r="G30">
        <f>SUM(G4:G27)</f>
        <v>14.940000000000001</v>
      </c>
    </row>
  </sheetData>
  <hyperlinks>
    <hyperlink ref="D1" location="Contents!A1" display="BACK TO CONTENTS" xr:uid="{02B0050E-9BBF-418C-828A-D4D7D7E99007}"/>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E9FAF-98CE-4521-8437-2A8E76CE9123}">
  <dimension ref="A1:G30"/>
  <sheetViews>
    <sheetView workbookViewId="0">
      <selection activeCell="D1" sqref="D1"/>
    </sheetView>
  </sheetViews>
  <sheetFormatPr defaultRowHeight="15" x14ac:dyDescent="0.25"/>
  <sheetData>
    <row r="1" spans="1:7" x14ac:dyDescent="0.25">
      <c r="A1" t="s">
        <v>10</v>
      </c>
      <c r="D1" s="14" t="s">
        <v>81</v>
      </c>
    </row>
    <row r="2" spans="1:7" x14ac:dyDescent="0.25">
      <c r="D2" t="s">
        <v>20</v>
      </c>
    </row>
    <row r="3" spans="1:7" x14ac:dyDescent="0.25">
      <c r="A3" t="s">
        <v>5</v>
      </c>
      <c r="C3" t="s">
        <v>14</v>
      </c>
      <c r="D3" t="s">
        <v>13</v>
      </c>
      <c r="E3" t="s">
        <v>15</v>
      </c>
      <c r="F3" t="s">
        <v>16</v>
      </c>
      <c r="G3" t="s">
        <v>12</v>
      </c>
    </row>
    <row r="4" spans="1:7" x14ac:dyDescent="0.25">
      <c r="A4" t="s">
        <v>0</v>
      </c>
      <c r="B4">
        <v>91</v>
      </c>
      <c r="C4">
        <v>0</v>
      </c>
      <c r="D4">
        <v>0.55000000000000004</v>
      </c>
      <c r="E4">
        <v>0.56999999999999995</v>
      </c>
      <c r="F4">
        <v>0.54</v>
      </c>
      <c r="G4">
        <v>0.73</v>
      </c>
    </row>
    <row r="5" spans="1:7" x14ac:dyDescent="0.25">
      <c r="A5" t="s">
        <v>1</v>
      </c>
      <c r="B5">
        <v>90</v>
      </c>
      <c r="C5">
        <v>1</v>
      </c>
      <c r="D5">
        <v>0.48</v>
      </c>
      <c r="E5">
        <v>0.48</v>
      </c>
      <c r="F5">
        <v>0.45</v>
      </c>
      <c r="G5">
        <v>0.69</v>
      </c>
    </row>
    <row r="6" spans="1:7" x14ac:dyDescent="0.25">
      <c r="A6" t="s">
        <v>2</v>
      </c>
      <c r="B6">
        <v>92</v>
      </c>
      <c r="C6">
        <v>2</v>
      </c>
      <c r="D6">
        <v>0.46</v>
      </c>
      <c r="E6">
        <v>0.47</v>
      </c>
      <c r="F6">
        <v>0.41</v>
      </c>
      <c r="G6">
        <v>0.55000000000000004</v>
      </c>
    </row>
    <row r="7" spans="1:7" x14ac:dyDescent="0.25">
      <c r="A7" t="s">
        <v>3</v>
      </c>
      <c r="B7">
        <v>92</v>
      </c>
      <c r="C7">
        <v>3</v>
      </c>
      <c r="D7">
        <v>0.44</v>
      </c>
      <c r="E7">
        <v>0.44</v>
      </c>
      <c r="F7">
        <v>0.4</v>
      </c>
      <c r="G7">
        <v>0.5</v>
      </c>
    </row>
    <row r="8" spans="1:7" x14ac:dyDescent="0.25">
      <c r="C8">
        <v>4</v>
      </c>
      <c r="D8">
        <v>0.45</v>
      </c>
      <c r="E8">
        <v>0.43</v>
      </c>
      <c r="F8">
        <v>0.42</v>
      </c>
      <c r="G8">
        <v>0.54</v>
      </c>
    </row>
    <row r="9" spans="1:7" x14ac:dyDescent="0.25">
      <c r="C9">
        <v>5</v>
      </c>
      <c r="D9">
        <v>0.53</v>
      </c>
      <c r="E9">
        <v>0.49</v>
      </c>
      <c r="F9">
        <v>0.49</v>
      </c>
      <c r="G9">
        <v>0.68</v>
      </c>
    </row>
    <row r="10" spans="1:7" x14ac:dyDescent="0.25">
      <c r="A10" t="s">
        <v>4</v>
      </c>
      <c r="B10">
        <f>SUM(D4:D27)*B4</f>
        <v>1667.1200000000001</v>
      </c>
      <c r="C10">
        <v>6</v>
      </c>
      <c r="D10">
        <v>0.69</v>
      </c>
      <c r="E10">
        <v>0.55000000000000004</v>
      </c>
      <c r="F10">
        <v>0.65</v>
      </c>
      <c r="G10">
        <v>1.03</v>
      </c>
    </row>
    <row r="11" spans="1:7" x14ac:dyDescent="0.25">
      <c r="A11" t="s">
        <v>6</v>
      </c>
      <c r="B11">
        <f>SUM(E4:E27)*B5</f>
        <v>1887.2999999999995</v>
      </c>
      <c r="C11">
        <v>7</v>
      </c>
      <c r="D11">
        <v>0.85</v>
      </c>
      <c r="E11">
        <v>0.56999999999999995</v>
      </c>
      <c r="F11">
        <v>0.81</v>
      </c>
      <c r="G11">
        <v>1.51</v>
      </c>
    </row>
    <row r="12" spans="1:7" x14ac:dyDescent="0.25">
      <c r="A12" t="s">
        <v>7</v>
      </c>
      <c r="B12">
        <f>SUM(F4:F27)*B6</f>
        <v>1698.3200000000004</v>
      </c>
      <c r="C12">
        <v>8</v>
      </c>
      <c r="D12">
        <v>0.8</v>
      </c>
      <c r="E12">
        <v>0.6</v>
      </c>
      <c r="F12">
        <v>0.79</v>
      </c>
      <c r="G12">
        <v>1.55</v>
      </c>
    </row>
    <row r="13" spans="1:7" x14ac:dyDescent="0.25">
      <c r="A13" t="s">
        <v>8</v>
      </c>
      <c r="B13">
        <f>SUM(G4:G27)*B7</f>
        <v>2782.08</v>
      </c>
      <c r="C13">
        <v>9</v>
      </c>
      <c r="D13">
        <v>0.75</v>
      </c>
      <c r="E13">
        <v>0.68</v>
      </c>
      <c r="F13">
        <v>0.76</v>
      </c>
      <c r="G13">
        <v>1.49</v>
      </c>
    </row>
    <row r="14" spans="1:7" x14ac:dyDescent="0.25">
      <c r="C14">
        <v>10</v>
      </c>
      <c r="D14">
        <v>0.71</v>
      </c>
      <c r="E14">
        <v>0.79</v>
      </c>
      <c r="F14">
        <v>0.71</v>
      </c>
      <c r="G14">
        <v>1.21</v>
      </c>
    </row>
    <row r="15" spans="1:7" x14ac:dyDescent="0.25">
      <c r="C15">
        <v>11</v>
      </c>
      <c r="D15">
        <v>0.69</v>
      </c>
      <c r="E15">
        <v>0.85</v>
      </c>
      <c r="F15">
        <v>0.71</v>
      </c>
      <c r="G15">
        <v>1.1599999999999999</v>
      </c>
    </row>
    <row r="16" spans="1:7" x14ac:dyDescent="0.25">
      <c r="A16" t="s">
        <v>9</v>
      </c>
      <c r="B16">
        <f>SUM(B10:B14)</f>
        <v>8034.82</v>
      </c>
      <c r="C16">
        <v>12</v>
      </c>
      <c r="D16">
        <v>0.7</v>
      </c>
      <c r="E16">
        <v>0.99</v>
      </c>
      <c r="F16">
        <v>0.73</v>
      </c>
      <c r="G16">
        <v>1.06</v>
      </c>
    </row>
    <row r="17" spans="3:7" x14ac:dyDescent="0.25">
      <c r="C17">
        <v>13</v>
      </c>
      <c r="D17">
        <v>0.66</v>
      </c>
      <c r="E17">
        <v>1.03</v>
      </c>
      <c r="F17">
        <v>0.73</v>
      </c>
      <c r="G17">
        <v>1.01</v>
      </c>
    </row>
    <row r="18" spans="3:7" x14ac:dyDescent="0.25">
      <c r="C18">
        <v>14</v>
      </c>
      <c r="D18">
        <v>0.67</v>
      </c>
      <c r="E18">
        <v>1.1299999999999999</v>
      </c>
      <c r="F18">
        <v>0.71</v>
      </c>
      <c r="G18">
        <v>0.98</v>
      </c>
    </row>
    <row r="19" spans="3:7" x14ac:dyDescent="0.25">
      <c r="C19">
        <v>15</v>
      </c>
      <c r="D19">
        <v>0.72</v>
      </c>
      <c r="E19">
        <v>1.29</v>
      </c>
      <c r="F19">
        <v>0.8</v>
      </c>
      <c r="G19">
        <v>1.08</v>
      </c>
    </row>
    <row r="20" spans="3:7" x14ac:dyDescent="0.25">
      <c r="C20">
        <v>16</v>
      </c>
      <c r="D20">
        <v>0.83</v>
      </c>
      <c r="E20">
        <v>1.44</v>
      </c>
      <c r="F20">
        <v>0.88</v>
      </c>
      <c r="G20">
        <v>1.31</v>
      </c>
    </row>
    <row r="21" spans="3:7" x14ac:dyDescent="0.25">
      <c r="C21">
        <v>17</v>
      </c>
      <c r="D21">
        <v>1.02</v>
      </c>
      <c r="E21">
        <v>1.58</v>
      </c>
      <c r="F21">
        <v>1.08</v>
      </c>
      <c r="G21">
        <v>1.77</v>
      </c>
    </row>
    <row r="22" spans="3:7" x14ac:dyDescent="0.25">
      <c r="C22">
        <v>18</v>
      </c>
      <c r="D22">
        <v>1.17</v>
      </c>
      <c r="E22">
        <v>1.54</v>
      </c>
      <c r="F22">
        <v>1.22</v>
      </c>
      <c r="G22">
        <v>2.14</v>
      </c>
    </row>
    <row r="23" spans="3:7" x14ac:dyDescent="0.25">
      <c r="C23">
        <v>19</v>
      </c>
      <c r="D23">
        <v>1.24</v>
      </c>
      <c r="E23">
        <v>1.41</v>
      </c>
      <c r="F23">
        <v>1.24</v>
      </c>
      <c r="G23">
        <v>2.34</v>
      </c>
    </row>
    <row r="24" spans="3:7" x14ac:dyDescent="0.25">
      <c r="C24">
        <v>20</v>
      </c>
      <c r="D24">
        <v>1.19</v>
      </c>
      <c r="E24">
        <v>1.1599999999999999</v>
      </c>
      <c r="F24">
        <v>1.23</v>
      </c>
      <c r="G24">
        <v>2.27</v>
      </c>
    </row>
    <row r="25" spans="3:7" x14ac:dyDescent="0.25">
      <c r="C25">
        <v>21</v>
      </c>
      <c r="D25">
        <v>1.1200000000000001</v>
      </c>
      <c r="E25">
        <v>1</v>
      </c>
      <c r="F25">
        <v>1.1000000000000001</v>
      </c>
      <c r="G25">
        <v>2.0099999999999998</v>
      </c>
    </row>
    <row r="26" spans="3:7" x14ac:dyDescent="0.25">
      <c r="C26">
        <v>22</v>
      </c>
      <c r="D26">
        <v>0.92</v>
      </c>
      <c r="E26">
        <v>0.83</v>
      </c>
      <c r="F26">
        <v>0.91</v>
      </c>
      <c r="G26">
        <v>1.57</v>
      </c>
    </row>
    <row r="27" spans="3:7" x14ac:dyDescent="0.25">
      <c r="C27">
        <v>23</v>
      </c>
      <c r="D27">
        <v>0.68</v>
      </c>
      <c r="E27">
        <v>0.65</v>
      </c>
      <c r="F27">
        <v>0.69</v>
      </c>
      <c r="G27">
        <v>1.06</v>
      </c>
    </row>
    <row r="30" spans="3:7" x14ac:dyDescent="0.25">
      <c r="C30" t="s">
        <v>11</v>
      </c>
      <c r="D30">
        <f>SUM(D4:D27)</f>
        <v>18.32</v>
      </c>
      <c r="E30">
        <f>SUM(E4:E27)</f>
        <v>20.969999999999995</v>
      </c>
      <c r="F30">
        <f>SUM(F4:F27)</f>
        <v>18.460000000000004</v>
      </c>
      <c r="G30">
        <f>SUM(G4:G27)</f>
        <v>30.24</v>
      </c>
    </row>
  </sheetData>
  <hyperlinks>
    <hyperlink ref="D1" location="Contents!A1" display="BACK TO CONTENTS" xr:uid="{85EF3760-3ED4-4583-9B02-CED7C716B8D1}"/>
  </hyperlink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141A-97EC-439B-958D-182C239AB6E3}">
  <dimension ref="A1:G30"/>
  <sheetViews>
    <sheetView workbookViewId="0">
      <selection activeCell="D1" sqref="D1"/>
    </sheetView>
  </sheetViews>
  <sheetFormatPr defaultRowHeight="15" x14ac:dyDescent="0.25"/>
  <sheetData>
    <row r="1" spans="1:7" x14ac:dyDescent="0.25">
      <c r="A1" t="s">
        <v>10</v>
      </c>
      <c r="D1" s="14" t="s">
        <v>81</v>
      </c>
    </row>
    <row r="2" spans="1:7" x14ac:dyDescent="0.25">
      <c r="D2" t="s">
        <v>20</v>
      </c>
    </row>
    <row r="3" spans="1:7" x14ac:dyDescent="0.25">
      <c r="A3" t="s">
        <v>5</v>
      </c>
      <c r="C3" t="s">
        <v>14</v>
      </c>
      <c r="D3" t="s">
        <v>13</v>
      </c>
      <c r="E3" t="s">
        <v>15</v>
      </c>
      <c r="F3" t="s">
        <v>16</v>
      </c>
      <c r="G3" t="s">
        <v>12</v>
      </c>
    </row>
    <row r="4" spans="1:7" x14ac:dyDescent="0.25">
      <c r="A4" t="s">
        <v>0</v>
      </c>
      <c r="B4">
        <v>91</v>
      </c>
      <c r="C4">
        <v>0</v>
      </c>
      <c r="D4">
        <v>0.85</v>
      </c>
      <c r="E4">
        <v>0.88</v>
      </c>
      <c r="F4">
        <v>0.87</v>
      </c>
      <c r="G4">
        <v>1.1200000000000001</v>
      </c>
    </row>
    <row r="5" spans="1:7" x14ac:dyDescent="0.25">
      <c r="A5" t="s">
        <v>1</v>
      </c>
      <c r="B5">
        <v>90</v>
      </c>
      <c r="C5">
        <v>1</v>
      </c>
      <c r="D5">
        <v>0.74</v>
      </c>
      <c r="E5">
        <v>0.65</v>
      </c>
      <c r="F5">
        <v>0.68</v>
      </c>
      <c r="G5">
        <v>1.1299999999999999</v>
      </c>
    </row>
    <row r="6" spans="1:7" x14ac:dyDescent="0.25">
      <c r="A6" t="s">
        <v>2</v>
      </c>
      <c r="B6">
        <v>92</v>
      </c>
      <c r="C6">
        <v>2</v>
      </c>
      <c r="D6">
        <v>0.56999999999999995</v>
      </c>
      <c r="E6">
        <v>0.52</v>
      </c>
      <c r="F6">
        <v>0.59</v>
      </c>
      <c r="G6">
        <v>0.76</v>
      </c>
    </row>
    <row r="7" spans="1:7" x14ac:dyDescent="0.25">
      <c r="A7" t="s">
        <v>3</v>
      </c>
      <c r="B7">
        <v>92</v>
      </c>
      <c r="C7">
        <v>3</v>
      </c>
      <c r="D7">
        <v>0.52</v>
      </c>
      <c r="E7">
        <v>0.45</v>
      </c>
      <c r="F7">
        <v>0.49</v>
      </c>
      <c r="G7">
        <v>0.65</v>
      </c>
    </row>
    <row r="8" spans="1:7" x14ac:dyDescent="0.25">
      <c r="C8">
        <v>4</v>
      </c>
      <c r="D8">
        <v>0.48</v>
      </c>
      <c r="E8">
        <v>0.43</v>
      </c>
      <c r="F8">
        <v>0.44</v>
      </c>
      <c r="G8">
        <v>0.56000000000000005</v>
      </c>
    </row>
    <row r="9" spans="1:7" x14ac:dyDescent="0.25">
      <c r="C9">
        <v>5</v>
      </c>
      <c r="D9">
        <v>0.55000000000000004</v>
      </c>
      <c r="E9">
        <v>0.47</v>
      </c>
      <c r="F9">
        <v>0.49</v>
      </c>
      <c r="G9">
        <v>0.66</v>
      </c>
    </row>
    <row r="10" spans="1:7" x14ac:dyDescent="0.25">
      <c r="A10" t="s">
        <v>4</v>
      </c>
      <c r="B10">
        <f>SUM(D4:D27)*B4</f>
        <v>1665.2999999999997</v>
      </c>
      <c r="C10">
        <v>6</v>
      </c>
      <c r="D10">
        <v>0.66</v>
      </c>
      <c r="E10">
        <v>0.5</v>
      </c>
      <c r="F10">
        <v>0.57999999999999996</v>
      </c>
      <c r="G10">
        <v>0.96</v>
      </c>
    </row>
    <row r="11" spans="1:7" x14ac:dyDescent="0.25">
      <c r="A11" t="s">
        <v>6</v>
      </c>
      <c r="B11">
        <f>SUM(E4:E27)*B5</f>
        <v>1887.3</v>
      </c>
      <c r="C11">
        <v>7</v>
      </c>
      <c r="D11">
        <v>0.76</v>
      </c>
      <c r="E11">
        <v>0.5</v>
      </c>
      <c r="F11">
        <v>0.72</v>
      </c>
      <c r="G11">
        <v>1.39</v>
      </c>
    </row>
    <row r="12" spans="1:7" x14ac:dyDescent="0.25">
      <c r="A12" t="s">
        <v>7</v>
      </c>
      <c r="B12">
        <f>SUM(F4:F27)*B6</f>
        <v>1697.4000000000003</v>
      </c>
      <c r="C12">
        <v>8</v>
      </c>
      <c r="D12">
        <v>0.72</v>
      </c>
      <c r="E12">
        <v>0.56000000000000005</v>
      </c>
      <c r="F12">
        <v>0.71</v>
      </c>
      <c r="G12">
        <v>1.43</v>
      </c>
    </row>
    <row r="13" spans="1:7" x14ac:dyDescent="0.25">
      <c r="A13" t="s">
        <v>8</v>
      </c>
      <c r="B13">
        <f>SUM(G4:G27)*B7</f>
        <v>2781.16</v>
      </c>
      <c r="C13">
        <v>9</v>
      </c>
      <c r="D13">
        <v>0.68</v>
      </c>
      <c r="E13">
        <v>0.63</v>
      </c>
      <c r="F13">
        <v>0.7</v>
      </c>
      <c r="G13">
        <v>1.38</v>
      </c>
    </row>
    <row r="14" spans="1:7" x14ac:dyDescent="0.25">
      <c r="C14">
        <v>10</v>
      </c>
      <c r="D14">
        <v>0.64</v>
      </c>
      <c r="E14">
        <v>0.73</v>
      </c>
      <c r="F14">
        <v>0.63</v>
      </c>
      <c r="G14">
        <v>1.1299999999999999</v>
      </c>
    </row>
    <row r="15" spans="1:7" x14ac:dyDescent="0.25">
      <c r="C15">
        <v>11</v>
      </c>
      <c r="D15">
        <v>0.62</v>
      </c>
      <c r="E15">
        <v>0.81</v>
      </c>
      <c r="F15">
        <v>0.65</v>
      </c>
      <c r="G15">
        <v>1.08</v>
      </c>
    </row>
    <row r="16" spans="1:7" x14ac:dyDescent="0.25">
      <c r="A16" t="s">
        <v>9</v>
      </c>
      <c r="B16">
        <f>SUM(B10:B14)</f>
        <v>8031.16</v>
      </c>
      <c r="C16">
        <v>12</v>
      </c>
      <c r="D16">
        <v>0.62</v>
      </c>
      <c r="E16">
        <v>0.95</v>
      </c>
      <c r="F16">
        <v>0.65</v>
      </c>
      <c r="G16">
        <v>0.99</v>
      </c>
    </row>
    <row r="17" spans="3:7" x14ac:dyDescent="0.25">
      <c r="C17">
        <v>13</v>
      </c>
      <c r="D17">
        <v>0.61</v>
      </c>
      <c r="E17">
        <v>0.99</v>
      </c>
      <c r="F17">
        <v>0.67</v>
      </c>
      <c r="G17">
        <v>0.94</v>
      </c>
    </row>
    <row r="18" spans="3:7" x14ac:dyDescent="0.25">
      <c r="C18">
        <v>14</v>
      </c>
      <c r="D18">
        <v>0.62</v>
      </c>
      <c r="E18">
        <v>1.1000000000000001</v>
      </c>
      <c r="F18">
        <v>0.66</v>
      </c>
      <c r="G18">
        <v>0.9</v>
      </c>
    </row>
    <row r="19" spans="3:7" x14ac:dyDescent="0.25">
      <c r="C19">
        <v>15</v>
      </c>
      <c r="D19">
        <v>0.68</v>
      </c>
      <c r="E19">
        <v>1.25</v>
      </c>
      <c r="F19">
        <v>0.74</v>
      </c>
      <c r="G19">
        <v>1.01</v>
      </c>
    </row>
    <row r="20" spans="3:7" x14ac:dyDescent="0.25">
      <c r="C20">
        <v>16</v>
      </c>
      <c r="D20">
        <v>0.77</v>
      </c>
      <c r="E20">
        <v>1.4</v>
      </c>
      <c r="F20">
        <v>0.83</v>
      </c>
      <c r="G20">
        <v>1.22</v>
      </c>
    </row>
    <row r="21" spans="3:7" x14ac:dyDescent="0.25">
      <c r="C21">
        <v>17</v>
      </c>
      <c r="D21">
        <v>0.94</v>
      </c>
      <c r="E21">
        <v>1.53</v>
      </c>
      <c r="F21">
        <v>1</v>
      </c>
      <c r="G21">
        <v>1.67</v>
      </c>
    </row>
    <row r="22" spans="3:7" x14ac:dyDescent="0.25">
      <c r="C22">
        <v>18</v>
      </c>
      <c r="D22">
        <v>1.1000000000000001</v>
      </c>
      <c r="E22">
        <v>1.49</v>
      </c>
      <c r="F22">
        <v>1.1499999999999999</v>
      </c>
      <c r="G22">
        <v>2.0299999999999998</v>
      </c>
    </row>
    <row r="23" spans="3:7" x14ac:dyDescent="0.25">
      <c r="C23">
        <v>19</v>
      </c>
      <c r="D23">
        <v>1.17</v>
      </c>
      <c r="E23">
        <v>1.35</v>
      </c>
      <c r="F23">
        <v>1.19</v>
      </c>
      <c r="G23">
        <v>2.21</v>
      </c>
    </row>
    <row r="24" spans="3:7" x14ac:dyDescent="0.25">
      <c r="C24">
        <v>20</v>
      </c>
      <c r="D24">
        <v>1.1499999999999999</v>
      </c>
      <c r="E24">
        <v>1.1000000000000001</v>
      </c>
      <c r="F24">
        <v>1.1599999999999999</v>
      </c>
      <c r="G24">
        <v>2.15</v>
      </c>
    </row>
    <row r="25" spans="3:7" x14ac:dyDescent="0.25">
      <c r="C25">
        <v>21</v>
      </c>
      <c r="D25">
        <v>1.08</v>
      </c>
      <c r="E25">
        <v>0.95</v>
      </c>
      <c r="F25">
        <v>1.02</v>
      </c>
      <c r="G25">
        <v>1.9</v>
      </c>
    </row>
    <row r="26" spans="3:7" x14ac:dyDescent="0.25">
      <c r="C26">
        <v>22</v>
      </c>
      <c r="D26">
        <v>0.92</v>
      </c>
      <c r="E26">
        <v>0.83</v>
      </c>
      <c r="F26">
        <v>0.91</v>
      </c>
      <c r="G26">
        <v>1.57</v>
      </c>
    </row>
    <row r="27" spans="3:7" x14ac:dyDescent="0.25">
      <c r="C27">
        <v>23</v>
      </c>
      <c r="D27">
        <v>0.85</v>
      </c>
      <c r="E27">
        <v>0.9</v>
      </c>
      <c r="F27">
        <v>0.92</v>
      </c>
      <c r="G27">
        <v>1.39</v>
      </c>
    </row>
    <row r="30" spans="3:7" x14ac:dyDescent="0.25">
      <c r="C30" t="s">
        <v>11</v>
      </c>
      <c r="D30">
        <f>SUM(D4:D27)</f>
        <v>18.299999999999997</v>
      </c>
      <c r="E30">
        <f>SUM(E4:E27)</f>
        <v>20.97</v>
      </c>
      <c r="F30">
        <f>SUM(F4:F27)</f>
        <v>18.450000000000003</v>
      </c>
      <c r="G30">
        <f>SUM(G4:G27)</f>
        <v>30.229999999999997</v>
      </c>
    </row>
  </sheetData>
  <hyperlinks>
    <hyperlink ref="D1" location="Contents!A1" display="BACK TO CONTENTS" xr:uid="{EE3A6F1F-58AF-413C-A4BF-9B84E976E689}"/>
  </hyperlink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F5627-9E4F-42D8-8C98-1B405C415AC1}">
  <dimension ref="A1:G30"/>
  <sheetViews>
    <sheetView workbookViewId="0">
      <selection activeCell="D1" sqref="D1"/>
    </sheetView>
  </sheetViews>
  <sheetFormatPr defaultRowHeight="15" x14ac:dyDescent="0.25"/>
  <sheetData>
    <row r="1" spans="1:7" x14ac:dyDescent="0.25">
      <c r="A1" t="s">
        <v>10</v>
      </c>
      <c r="D1" s="14" t="s">
        <v>81</v>
      </c>
    </row>
    <row r="2" spans="1:7" x14ac:dyDescent="0.25">
      <c r="D2" t="s">
        <v>20</v>
      </c>
    </row>
    <row r="3" spans="1:7" x14ac:dyDescent="0.25">
      <c r="A3" t="s">
        <v>5</v>
      </c>
      <c r="C3" t="s">
        <v>14</v>
      </c>
      <c r="D3" t="s">
        <v>13</v>
      </c>
      <c r="E3" t="s">
        <v>15</v>
      </c>
      <c r="F3" t="s">
        <v>16</v>
      </c>
      <c r="G3" t="s">
        <v>12</v>
      </c>
    </row>
    <row r="4" spans="1:7" x14ac:dyDescent="0.25">
      <c r="A4" t="s">
        <v>0</v>
      </c>
      <c r="B4">
        <v>91</v>
      </c>
      <c r="C4">
        <v>0</v>
      </c>
      <c r="D4">
        <v>0.74</v>
      </c>
      <c r="E4">
        <v>0.76</v>
      </c>
      <c r="F4">
        <v>0.92</v>
      </c>
      <c r="G4">
        <v>1.07</v>
      </c>
    </row>
    <row r="5" spans="1:7" x14ac:dyDescent="0.25">
      <c r="A5" t="s">
        <v>1</v>
      </c>
      <c r="B5">
        <v>90</v>
      </c>
      <c r="C5">
        <v>1</v>
      </c>
      <c r="D5">
        <v>0.63</v>
      </c>
      <c r="E5">
        <v>0.56999999999999995</v>
      </c>
      <c r="F5">
        <v>0.64</v>
      </c>
      <c r="G5">
        <v>0.99</v>
      </c>
    </row>
    <row r="6" spans="1:7" x14ac:dyDescent="0.25">
      <c r="A6" t="s">
        <v>2</v>
      </c>
      <c r="B6">
        <v>92</v>
      </c>
      <c r="C6">
        <v>2</v>
      </c>
      <c r="D6">
        <v>0.5</v>
      </c>
      <c r="E6">
        <v>0.53</v>
      </c>
      <c r="F6">
        <v>0.41</v>
      </c>
      <c r="G6">
        <v>0.77</v>
      </c>
    </row>
    <row r="7" spans="1:7" x14ac:dyDescent="0.25">
      <c r="A7" t="s">
        <v>3</v>
      </c>
      <c r="B7">
        <v>92</v>
      </c>
      <c r="C7">
        <v>3</v>
      </c>
      <c r="D7">
        <v>0.47</v>
      </c>
      <c r="E7">
        <v>0.46</v>
      </c>
      <c r="F7">
        <v>0.42</v>
      </c>
      <c r="G7">
        <v>0.63</v>
      </c>
    </row>
    <row r="8" spans="1:7" x14ac:dyDescent="0.25">
      <c r="C8">
        <v>4</v>
      </c>
      <c r="D8">
        <v>0.43</v>
      </c>
      <c r="E8">
        <v>0.41</v>
      </c>
      <c r="F8">
        <v>0.39</v>
      </c>
      <c r="G8">
        <v>0.55000000000000004</v>
      </c>
    </row>
    <row r="9" spans="1:7" x14ac:dyDescent="0.25">
      <c r="C9">
        <v>5</v>
      </c>
      <c r="D9">
        <v>0.54</v>
      </c>
      <c r="E9">
        <v>0.5</v>
      </c>
      <c r="F9">
        <v>0.45</v>
      </c>
      <c r="G9">
        <v>0.65</v>
      </c>
    </row>
    <row r="10" spans="1:7" x14ac:dyDescent="0.25">
      <c r="A10" t="s">
        <v>4</v>
      </c>
      <c r="B10">
        <f>SUM(D4:D27)*B4</f>
        <v>1663.4799999999998</v>
      </c>
      <c r="C10">
        <v>6</v>
      </c>
      <c r="D10">
        <v>0.68</v>
      </c>
      <c r="E10">
        <v>0.51</v>
      </c>
      <c r="F10">
        <v>0.63</v>
      </c>
      <c r="G10">
        <v>1.01</v>
      </c>
    </row>
    <row r="11" spans="1:7" x14ac:dyDescent="0.25">
      <c r="A11" t="s">
        <v>6</v>
      </c>
      <c r="B11">
        <f>SUM(E4:E27)*B5</f>
        <v>1884.6000000000001</v>
      </c>
      <c r="C11">
        <v>7</v>
      </c>
      <c r="D11">
        <v>0.76</v>
      </c>
      <c r="E11">
        <v>0.5</v>
      </c>
      <c r="F11">
        <v>0.72</v>
      </c>
      <c r="G11">
        <v>1.39</v>
      </c>
    </row>
    <row r="12" spans="1:7" x14ac:dyDescent="0.25">
      <c r="A12" t="s">
        <v>7</v>
      </c>
      <c r="B12">
        <f>SUM(F4:F27)*B6</f>
        <v>1699.2399999999998</v>
      </c>
      <c r="C12">
        <v>8</v>
      </c>
      <c r="D12">
        <v>0.72</v>
      </c>
      <c r="E12">
        <v>0.56000000000000005</v>
      </c>
      <c r="F12">
        <v>0.71</v>
      </c>
      <c r="G12">
        <v>1.43</v>
      </c>
    </row>
    <row r="13" spans="1:7" x14ac:dyDescent="0.25">
      <c r="A13" t="s">
        <v>8</v>
      </c>
      <c r="B13">
        <f>SUM(G4:G27)*B7</f>
        <v>2782.0799999999995</v>
      </c>
      <c r="C13">
        <v>9</v>
      </c>
      <c r="D13">
        <v>0.68</v>
      </c>
      <c r="E13">
        <v>0.63</v>
      </c>
      <c r="F13">
        <v>0.7</v>
      </c>
      <c r="G13">
        <v>1.38</v>
      </c>
    </row>
    <row r="14" spans="1:7" x14ac:dyDescent="0.25">
      <c r="C14">
        <v>10</v>
      </c>
      <c r="D14">
        <v>0.64</v>
      </c>
      <c r="E14">
        <v>0.73</v>
      </c>
      <c r="F14">
        <v>0.63</v>
      </c>
      <c r="G14">
        <v>1.1299999999999999</v>
      </c>
    </row>
    <row r="15" spans="1:7" x14ac:dyDescent="0.25">
      <c r="C15">
        <v>11</v>
      </c>
      <c r="D15">
        <v>0.62</v>
      </c>
      <c r="E15">
        <v>0.81</v>
      </c>
      <c r="F15">
        <v>0.65</v>
      </c>
      <c r="G15">
        <v>1.08</v>
      </c>
    </row>
    <row r="16" spans="1:7" x14ac:dyDescent="0.25">
      <c r="A16" t="s">
        <v>9</v>
      </c>
      <c r="B16">
        <f>SUM(B10:B14)</f>
        <v>8029.4</v>
      </c>
      <c r="C16">
        <v>12</v>
      </c>
      <c r="D16">
        <v>0.64</v>
      </c>
      <c r="E16">
        <v>1.01</v>
      </c>
      <c r="F16">
        <v>0.68</v>
      </c>
      <c r="G16">
        <v>1.1000000000000001</v>
      </c>
    </row>
    <row r="17" spans="3:7" x14ac:dyDescent="0.25">
      <c r="C17">
        <v>13</v>
      </c>
      <c r="D17">
        <v>0.74</v>
      </c>
      <c r="E17">
        <v>1.03</v>
      </c>
      <c r="F17">
        <v>0.75</v>
      </c>
      <c r="G17">
        <v>1.03</v>
      </c>
    </row>
    <row r="18" spans="3:7" x14ac:dyDescent="0.25">
      <c r="C18">
        <v>14</v>
      </c>
      <c r="D18">
        <v>0.74</v>
      </c>
      <c r="E18">
        <v>1.1399999999999999</v>
      </c>
      <c r="F18">
        <v>0.73</v>
      </c>
      <c r="G18">
        <v>0.98</v>
      </c>
    </row>
    <row r="19" spans="3:7" x14ac:dyDescent="0.25">
      <c r="C19">
        <v>15</v>
      </c>
      <c r="D19">
        <v>0.74</v>
      </c>
      <c r="E19">
        <v>1.26</v>
      </c>
      <c r="F19">
        <v>0.78</v>
      </c>
      <c r="G19">
        <v>1.04</v>
      </c>
    </row>
    <row r="20" spans="3:7" x14ac:dyDescent="0.25">
      <c r="C20">
        <v>16</v>
      </c>
      <c r="D20">
        <v>0.77</v>
      </c>
      <c r="E20">
        <v>1.4</v>
      </c>
      <c r="F20">
        <v>0.83</v>
      </c>
      <c r="G20">
        <v>1.22</v>
      </c>
    </row>
    <row r="21" spans="3:7" x14ac:dyDescent="0.25">
      <c r="C21">
        <v>17</v>
      </c>
      <c r="D21">
        <v>0.94</v>
      </c>
      <c r="E21">
        <v>1.53</v>
      </c>
      <c r="F21">
        <v>1</v>
      </c>
      <c r="G21">
        <v>1.67</v>
      </c>
    </row>
    <row r="22" spans="3:7" x14ac:dyDescent="0.25">
      <c r="C22">
        <v>18</v>
      </c>
      <c r="D22">
        <v>1.1000000000000001</v>
      </c>
      <c r="E22">
        <v>1.49</v>
      </c>
      <c r="F22">
        <v>1.1499999999999999</v>
      </c>
      <c r="G22">
        <v>2.0299999999999998</v>
      </c>
    </row>
    <row r="23" spans="3:7" x14ac:dyDescent="0.25">
      <c r="C23">
        <v>19</v>
      </c>
      <c r="D23">
        <v>1.17</v>
      </c>
      <c r="E23">
        <v>1.35</v>
      </c>
      <c r="F23">
        <v>1.19</v>
      </c>
      <c r="G23">
        <v>2.21</v>
      </c>
    </row>
    <row r="24" spans="3:7" x14ac:dyDescent="0.25">
      <c r="C24">
        <v>20</v>
      </c>
      <c r="D24">
        <v>1.1499999999999999</v>
      </c>
      <c r="E24">
        <v>1.1000000000000001</v>
      </c>
      <c r="F24">
        <v>1.1599999999999999</v>
      </c>
      <c r="G24">
        <v>2.15</v>
      </c>
    </row>
    <row r="25" spans="3:7" x14ac:dyDescent="0.25">
      <c r="C25">
        <v>21</v>
      </c>
      <c r="D25">
        <v>1.08</v>
      </c>
      <c r="E25">
        <v>0.95</v>
      </c>
      <c r="F25">
        <v>1.02</v>
      </c>
      <c r="G25">
        <v>1.9</v>
      </c>
    </row>
    <row r="26" spans="3:7" x14ac:dyDescent="0.25">
      <c r="C26">
        <v>22</v>
      </c>
      <c r="D26">
        <v>0.89</v>
      </c>
      <c r="E26">
        <v>0.89</v>
      </c>
      <c r="F26">
        <v>0.93</v>
      </c>
      <c r="G26">
        <v>1.54</v>
      </c>
    </row>
    <row r="27" spans="3:7" x14ac:dyDescent="0.25">
      <c r="C27">
        <v>23</v>
      </c>
      <c r="D27">
        <v>0.91</v>
      </c>
      <c r="E27">
        <v>0.82</v>
      </c>
      <c r="F27">
        <v>0.98</v>
      </c>
      <c r="G27">
        <v>1.29</v>
      </c>
    </row>
    <row r="30" spans="3:7" x14ac:dyDescent="0.25">
      <c r="C30" t="s">
        <v>11</v>
      </c>
      <c r="D30">
        <f>SUM(D4:D27)</f>
        <v>18.279999999999998</v>
      </c>
      <c r="E30">
        <f>SUM(E4:E27)</f>
        <v>20.94</v>
      </c>
      <c r="F30">
        <f>SUM(F4:F27)</f>
        <v>18.47</v>
      </c>
      <c r="G30">
        <f>SUM(G4:G27)</f>
        <v>30.239999999999995</v>
      </c>
    </row>
  </sheetData>
  <hyperlinks>
    <hyperlink ref="D1" location="Contents!A1" display="BACK TO CONTENTS" xr:uid="{26B2E4D2-C1F0-40CE-8FBB-F019D83A3B16}"/>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A09C1-B576-F343-93E4-A5E2C78E1861}">
  <dimension ref="A1:L30"/>
  <sheetViews>
    <sheetView zoomScale="101" workbookViewId="0">
      <selection activeCell="C1" sqref="C1"/>
    </sheetView>
  </sheetViews>
  <sheetFormatPr defaultColWidth="8.85546875" defaultRowHeight="15" x14ac:dyDescent="0.25"/>
  <cols>
    <col min="1" max="1" width="19" customWidth="1"/>
    <col min="2" max="2" width="11.42578125" customWidth="1"/>
    <col min="3" max="3" width="10.5703125" customWidth="1"/>
    <col min="4" max="4" width="8.85546875" customWidth="1"/>
  </cols>
  <sheetData>
    <row r="1" spans="1:12" x14ac:dyDescent="0.25">
      <c r="A1" t="s">
        <v>10</v>
      </c>
      <c r="C1" s="14" t="s">
        <v>81</v>
      </c>
    </row>
    <row r="2" spans="1:12" x14ac:dyDescent="0.25">
      <c r="D2" t="s">
        <v>17</v>
      </c>
      <c r="I2" t="s">
        <v>18</v>
      </c>
    </row>
    <row r="3" spans="1:12" x14ac:dyDescent="0.25">
      <c r="A3" t="s">
        <v>5</v>
      </c>
      <c r="C3" t="s">
        <v>14</v>
      </c>
      <c r="D3" t="s">
        <v>13</v>
      </c>
      <c r="E3" t="s">
        <v>15</v>
      </c>
      <c r="F3" t="s">
        <v>16</v>
      </c>
      <c r="G3" t="s">
        <v>12</v>
      </c>
      <c r="I3" t="s">
        <v>0</v>
      </c>
      <c r="J3" t="s">
        <v>1</v>
      </c>
      <c r="K3" t="s">
        <v>2</v>
      </c>
      <c r="L3" t="s">
        <v>3</v>
      </c>
    </row>
    <row r="4" spans="1:12" x14ac:dyDescent="0.25">
      <c r="A4" t="s">
        <v>0</v>
      </c>
      <c r="B4">
        <v>91</v>
      </c>
      <c r="C4">
        <v>0</v>
      </c>
      <c r="D4">
        <v>0.18638722641095801</v>
      </c>
      <c r="E4">
        <v>0.20843152309006399</v>
      </c>
      <c r="F4" s="1">
        <v>0.277922</v>
      </c>
      <c r="G4">
        <v>0.32729187674584898</v>
      </c>
      <c r="I4">
        <f>D4*$B$20</f>
        <v>0.46596806602739504</v>
      </c>
      <c r="J4">
        <f>E4*$B$20</f>
        <v>0.52107880772516002</v>
      </c>
      <c r="K4">
        <f t="shared" ref="K4:L19" si="0">F4*$B$20</f>
        <v>0.69480500000000001</v>
      </c>
      <c r="L4">
        <f>G4*$B$20</f>
        <v>0.81822969186462247</v>
      </c>
    </row>
    <row r="5" spans="1:12" x14ac:dyDescent="0.25">
      <c r="A5" t="s">
        <v>1</v>
      </c>
      <c r="B5">
        <v>90</v>
      </c>
      <c r="C5">
        <v>1</v>
      </c>
      <c r="D5">
        <v>0.26478027678215899</v>
      </c>
      <c r="E5">
        <v>0.27075027628916998</v>
      </c>
      <c r="F5" s="1">
        <v>0.29644999999999999</v>
      </c>
      <c r="G5">
        <v>0.32453856308197399</v>
      </c>
      <c r="I5">
        <f t="shared" ref="I5:L27" si="1">D5*$B$20</f>
        <v>0.66195069195539746</v>
      </c>
      <c r="J5">
        <f t="shared" si="1"/>
        <v>0.67687569072292497</v>
      </c>
      <c r="K5">
        <f t="shared" si="0"/>
        <v>0.74112500000000003</v>
      </c>
      <c r="L5">
        <f t="shared" si="0"/>
        <v>0.81134640770493494</v>
      </c>
    </row>
    <row r="6" spans="1:12" x14ac:dyDescent="0.25">
      <c r="A6" t="s">
        <v>2</v>
      </c>
      <c r="B6">
        <v>92</v>
      </c>
      <c r="C6">
        <v>2</v>
      </c>
      <c r="D6">
        <v>0.188376628333463</v>
      </c>
      <c r="E6">
        <v>0.148253645829379</v>
      </c>
      <c r="F6" s="1">
        <v>0.18503500000000001</v>
      </c>
      <c r="G6">
        <v>0.35725470401499398</v>
      </c>
      <c r="I6">
        <f t="shared" si="1"/>
        <v>0.47094157083365751</v>
      </c>
      <c r="J6">
        <f t="shared" si="1"/>
        <v>0.37063411457344753</v>
      </c>
      <c r="K6">
        <f t="shared" si="0"/>
        <v>0.46258750000000004</v>
      </c>
      <c r="L6">
        <f t="shared" si="0"/>
        <v>0.89313676003748499</v>
      </c>
    </row>
    <row r="7" spans="1:12" x14ac:dyDescent="0.25">
      <c r="A7" t="s">
        <v>3</v>
      </c>
      <c r="B7">
        <v>92</v>
      </c>
      <c r="C7">
        <v>3</v>
      </c>
      <c r="D7">
        <v>0.102123480636091</v>
      </c>
      <c r="E7">
        <v>6.3804000408455394E-2</v>
      </c>
      <c r="F7" s="1">
        <v>0.15728800000000001</v>
      </c>
      <c r="G7">
        <v>0.19533564257267899</v>
      </c>
      <c r="I7">
        <f t="shared" si="1"/>
        <v>0.2553087015902275</v>
      </c>
      <c r="J7">
        <f t="shared" si="1"/>
        <v>0.15951000102113849</v>
      </c>
      <c r="K7">
        <f t="shared" si="0"/>
        <v>0.39322000000000001</v>
      </c>
      <c r="L7">
        <f t="shared" si="0"/>
        <v>0.48833910643169748</v>
      </c>
    </row>
    <row r="8" spans="1:12" x14ac:dyDescent="0.25">
      <c r="C8">
        <v>4</v>
      </c>
      <c r="D8">
        <v>8.5949348995456407E-2</v>
      </c>
      <c r="E8">
        <v>3.87022306207477E-2</v>
      </c>
      <c r="F8" s="1">
        <v>8.7040999999999993E-2</v>
      </c>
      <c r="G8">
        <v>0.16114915717184</v>
      </c>
      <c r="I8">
        <f t="shared" si="1"/>
        <v>0.21487337248864102</v>
      </c>
      <c r="J8">
        <f t="shared" si="1"/>
        <v>9.6755576551869255E-2</v>
      </c>
      <c r="K8">
        <f t="shared" si="0"/>
        <v>0.21760249999999998</v>
      </c>
      <c r="L8">
        <f t="shared" si="0"/>
        <v>0.40287289292959999</v>
      </c>
    </row>
    <row r="9" spans="1:12" x14ac:dyDescent="0.25">
      <c r="C9">
        <v>5</v>
      </c>
      <c r="D9">
        <v>7.0148382522441294E-2</v>
      </c>
      <c r="E9">
        <v>2.7141899972597999E-2</v>
      </c>
      <c r="F9" s="1">
        <v>4.9091000000000003E-2</v>
      </c>
      <c r="G9">
        <v>7.4281363557883798E-2</v>
      </c>
      <c r="I9">
        <f t="shared" si="1"/>
        <v>0.17537095630610322</v>
      </c>
      <c r="J9">
        <f t="shared" si="1"/>
        <v>6.7854749931494998E-2</v>
      </c>
      <c r="K9">
        <f t="shared" si="0"/>
        <v>0.1227275</v>
      </c>
      <c r="L9">
        <f t="shared" si="0"/>
        <v>0.18570340889470949</v>
      </c>
    </row>
    <row r="10" spans="1:12" x14ac:dyDescent="0.25">
      <c r="A10" t="s">
        <v>4</v>
      </c>
      <c r="B10">
        <f>SUM(D4:D27)*B4</f>
        <v>92.056400651110678</v>
      </c>
      <c r="C10">
        <v>6</v>
      </c>
      <c r="D10">
        <v>4.1564120939555901E-2</v>
      </c>
      <c r="E10">
        <v>3.9529411901667103E-2</v>
      </c>
      <c r="F10" s="1">
        <v>5.7945999999999998E-2</v>
      </c>
      <c r="G10">
        <v>7.7450529200265697E-2</v>
      </c>
      <c r="I10">
        <f t="shared" si="1"/>
        <v>0.10391030234888976</v>
      </c>
      <c r="J10">
        <f t="shared" si="1"/>
        <v>9.8823529754167749E-2</v>
      </c>
      <c r="K10">
        <f t="shared" si="0"/>
        <v>0.14486499999999999</v>
      </c>
      <c r="L10">
        <f t="shared" si="0"/>
        <v>0.19362632300066424</v>
      </c>
    </row>
    <row r="11" spans="1:12" x14ac:dyDescent="0.25">
      <c r="A11" t="s">
        <v>6</v>
      </c>
      <c r="B11">
        <f>SUM(E4:E27)*B5</f>
        <v>76.773735235486768</v>
      </c>
      <c r="C11">
        <v>7</v>
      </c>
      <c r="D11">
        <v>2.1534538459056202E-2</v>
      </c>
      <c r="E11">
        <v>1.3077018485089799E-2</v>
      </c>
      <c r="F11" s="1">
        <v>1.3174999999999999E-2</v>
      </c>
      <c r="G11">
        <v>4.0840409842869303E-2</v>
      </c>
      <c r="I11">
        <f t="shared" si="1"/>
        <v>5.3836346147640504E-2</v>
      </c>
      <c r="J11">
        <f t="shared" si="1"/>
        <v>3.2692546212724501E-2</v>
      </c>
      <c r="K11">
        <f t="shared" si="0"/>
        <v>3.2937499999999995E-2</v>
      </c>
      <c r="L11">
        <f t="shared" si="0"/>
        <v>0.10210102460717325</v>
      </c>
    </row>
    <row r="12" spans="1:12" x14ac:dyDescent="0.25">
      <c r="A12" t="s">
        <v>7</v>
      </c>
      <c r="B12">
        <f>SUM(F4:F27)*B6</f>
        <v>108.573432</v>
      </c>
      <c r="C12">
        <v>8</v>
      </c>
      <c r="D12">
        <v>0</v>
      </c>
      <c r="E12">
        <v>0</v>
      </c>
      <c r="F12" s="1">
        <v>0</v>
      </c>
      <c r="G12">
        <v>0</v>
      </c>
      <c r="I12">
        <f t="shared" si="1"/>
        <v>0</v>
      </c>
      <c r="J12">
        <f t="shared" si="1"/>
        <v>0</v>
      </c>
      <c r="K12">
        <f t="shared" si="0"/>
        <v>0</v>
      </c>
      <c r="L12">
        <f t="shared" si="0"/>
        <v>0</v>
      </c>
    </row>
    <row r="13" spans="1:12" x14ac:dyDescent="0.25">
      <c r="A13" t="s">
        <v>8</v>
      </c>
      <c r="B13">
        <f>SUM(G4:G27)*B7</f>
        <v>148.26909494200746</v>
      </c>
      <c r="C13">
        <v>9</v>
      </c>
      <c r="D13">
        <v>0</v>
      </c>
      <c r="E13">
        <v>0</v>
      </c>
      <c r="F13" s="1">
        <v>0</v>
      </c>
      <c r="G13">
        <v>0</v>
      </c>
      <c r="I13">
        <f t="shared" si="1"/>
        <v>0</v>
      </c>
      <c r="J13">
        <f t="shared" si="1"/>
        <v>0</v>
      </c>
      <c r="K13">
        <f t="shared" si="0"/>
        <v>0</v>
      </c>
      <c r="L13">
        <f t="shared" si="0"/>
        <v>0</v>
      </c>
    </row>
    <row r="14" spans="1:12" x14ac:dyDescent="0.25">
      <c r="C14">
        <v>10</v>
      </c>
      <c r="D14">
        <v>0</v>
      </c>
      <c r="E14">
        <v>0</v>
      </c>
      <c r="F14" s="1">
        <v>0</v>
      </c>
      <c r="G14">
        <v>0</v>
      </c>
      <c r="I14">
        <f t="shared" si="1"/>
        <v>0</v>
      </c>
      <c r="J14">
        <f t="shared" si="1"/>
        <v>0</v>
      </c>
      <c r="K14">
        <f t="shared" si="0"/>
        <v>0</v>
      </c>
      <c r="L14">
        <f t="shared" si="0"/>
        <v>0</v>
      </c>
    </row>
    <row r="15" spans="1:12" x14ac:dyDescent="0.25">
      <c r="C15">
        <v>11</v>
      </c>
      <c r="D15">
        <v>0</v>
      </c>
      <c r="E15">
        <v>0</v>
      </c>
      <c r="F15" s="1">
        <v>0</v>
      </c>
      <c r="G15">
        <v>0</v>
      </c>
      <c r="I15">
        <f t="shared" si="1"/>
        <v>0</v>
      </c>
      <c r="J15">
        <f t="shared" si="1"/>
        <v>0</v>
      </c>
      <c r="K15">
        <f t="shared" si="0"/>
        <v>0</v>
      </c>
      <c r="L15">
        <f t="shared" si="0"/>
        <v>0</v>
      </c>
    </row>
    <row r="16" spans="1:12" x14ac:dyDescent="0.25">
      <c r="A16" t="s">
        <v>9</v>
      </c>
      <c r="B16">
        <f>SUM(B10:B14)</f>
        <v>425.67266282860487</v>
      </c>
      <c r="C16">
        <v>12</v>
      </c>
      <c r="D16">
        <v>0</v>
      </c>
      <c r="E16">
        <v>0</v>
      </c>
      <c r="F16" s="1">
        <v>0</v>
      </c>
      <c r="G16">
        <v>0</v>
      </c>
      <c r="I16">
        <f t="shared" si="1"/>
        <v>0</v>
      </c>
      <c r="J16">
        <f t="shared" si="1"/>
        <v>0</v>
      </c>
      <c r="K16">
        <f t="shared" si="0"/>
        <v>0</v>
      </c>
      <c r="L16">
        <f t="shared" si="0"/>
        <v>0</v>
      </c>
    </row>
    <row r="17" spans="1:12" x14ac:dyDescent="0.25">
      <c r="C17">
        <v>13</v>
      </c>
      <c r="D17">
        <v>0</v>
      </c>
      <c r="E17">
        <v>0</v>
      </c>
      <c r="F17" s="1">
        <v>0</v>
      </c>
      <c r="G17">
        <v>0</v>
      </c>
      <c r="I17">
        <f t="shared" si="1"/>
        <v>0</v>
      </c>
      <c r="J17">
        <f t="shared" si="1"/>
        <v>0</v>
      </c>
      <c r="K17">
        <f t="shared" si="0"/>
        <v>0</v>
      </c>
      <c r="L17">
        <f t="shared" si="0"/>
        <v>0</v>
      </c>
    </row>
    <row r="18" spans="1:12" x14ac:dyDescent="0.25">
      <c r="C18">
        <v>14</v>
      </c>
      <c r="D18">
        <v>0</v>
      </c>
      <c r="E18">
        <v>0</v>
      </c>
      <c r="F18" s="1">
        <v>0</v>
      </c>
      <c r="G18">
        <v>0</v>
      </c>
      <c r="I18">
        <f t="shared" si="1"/>
        <v>0</v>
      </c>
      <c r="J18">
        <f t="shared" si="1"/>
        <v>0</v>
      </c>
      <c r="K18">
        <f t="shared" si="0"/>
        <v>0</v>
      </c>
      <c r="L18">
        <f t="shared" si="0"/>
        <v>0</v>
      </c>
    </row>
    <row r="19" spans="1:12" x14ac:dyDescent="0.25">
      <c r="C19">
        <v>15</v>
      </c>
      <c r="D19">
        <v>0</v>
      </c>
      <c r="E19">
        <v>0</v>
      </c>
      <c r="F19" s="1">
        <v>0</v>
      </c>
      <c r="G19">
        <v>0</v>
      </c>
      <c r="I19">
        <f t="shared" si="1"/>
        <v>0</v>
      </c>
      <c r="J19">
        <f t="shared" si="1"/>
        <v>0</v>
      </c>
      <c r="K19">
        <f t="shared" si="0"/>
        <v>0</v>
      </c>
      <c r="L19">
        <f t="shared" si="0"/>
        <v>0</v>
      </c>
    </row>
    <row r="20" spans="1:12" x14ac:dyDescent="0.25">
      <c r="A20" t="s">
        <v>19</v>
      </c>
      <c r="B20">
        <v>2.5</v>
      </c>
      <c r="C20">
        <v>16</v>
      </c>
      <c r="D20">
        <v>0</v>
      </c>
      <c r="E20">
        <v>0</v>
      </c>
      <c r="F20" s="1">
        <v>0</v>
      </c>
      <c r="G20">
        <v>0</v>
      </c>
      <c r="I20">
        <f t="shared" si="1"/>
        <v>0</v>
      </c>
      <c r="J20">
        <f t="shared" si="1"/>
        <v>0</v>
      </c>
      <c r="K20">
        <f t="shared" si="1"/>
        <v>0</v>
      </c>
      <c r="L20">
        <f t="shared" si="1"/>
        <v>0</v>
      </c>
    </row>
    <row r="21" spans="1:12" x14ac:dyDescent="0.25">
      <c r="C21">
        <v>17</v>
      </c>
      <c r="D21">
        <v>0</v>
      </c>
      <c r="E21">
        <v>0</v>
      </c>
      <c r="F21" s="1">
        <v>0</v>
      </c>
      <c r="G21">
        <v>0</v>
      </c>
      <c r="I21">
        <f t="shared" si="1"/>
        <v>0</v>
      </c>
      <c r="J21">
        <f t="shared" si="1"/>
        <v>0</v>
      </c>
      <c r="K21">
        <f t="shared" si="1"/>
        <v>0</v>
      </c>
      <c r="L21">
        <f t="shared" si="1"/>
        <v>0</v>
      </c>
    </row>
    <row r="22" spans="1:12" x14ac:dyDescent="0.25">
      <c r="C22">
        <v>18</v>
      </c>
      <c r="D22">
        <v>0</v>
      </c>
      <c r="E22">
        <v>0</v>
      </c>
      <c r="F22" s="1">
        <v>0</v>
      </c>
      <c r="G22">
        <v>0</v>
      </c>
      <c r="I22">
        <f t="shared" si="1"/>
        <v>0</v>
      </c>
      <c r="J22">
        <f t="shared" si="1"/>
        <v>0</v>
      </c>
      <c r="K22">
        <f t="shared" si="1"/>
        <v>0</v>
      </c>
      <c r="L22">
        <f t="shared" si="1"/>
        <v>0</v>
      </c>
    </row>
    <row r="23" spans="1:12" x14ac:dyDescent="0.25">
      <c r="C23">
        <v>19</v>
      </c>
      <c r="D23">
        <v>0</v>
      </c>
      <c r="E23">
        <v>0</v>
      </c>
      <c r="F23" s="1">
        <v>0</v>
      </c>
      <c r="G23">
        <v>0</v>
      </c>
      <c r="I23">
        <f t="shared" si="1"/>
        <v>0</v>
      </c>
      <c r="J23">
        <f t="shared" si="1"/>
        <v>0</v>
      </c>
      <c r="K23">
        <f t="shared" si="1"/>
        <v>0</v>
      </c>
      <c r="L23">
        <f t="shared" si="1"/>
        <v>0</v>
      </c>
    </row>
    <row r="24" spans="1:12" x14ac:dyDescent="0.25">
      <c r="C24">
        <v>20</v>
      </c>
      <c r="D24">
        <v>0</v>
      </c>
      <c r="E24">
        <v>0</v>
      </c>
      <c r="F24" s="1">
        <v>0</v>
      </c>
      <c r="G24">
        <v>0</v>
      </c>
      <c r="I24">
        <f t="shared" si="1"/>
        <v>0</v>
      </c>
      <c r="J24">
        <f t="shared" si="1"/>
        <v>0</v>
      </c>
      <c r="K24">
        <f t="shared" si="1"/>
        <v>0</v>
      </c>
      <c r="L24">
        <f t="shared" si="1"/>
        <v>0</v>
      </c>
    </row>
    <row r="25" spans="1:12" x14ac:dyDescent="0.25">
      <c r="C25">
        <v>21</v>
      </c>
      <c r="D25">
        <v>0</v>
      </c>
      <c r="E25">
        <v>0</v>
      </c>
      <c r="F25" s="1">
        <v>0</v>
      </c>
      <c r="G25">
        <v>0</v>
      </c>
      <c r="I25">
        <f t="shared" si="1"/>
        <v>0</v>
      </c>
      <c r="J25">
        <f t="shared" si="1"/>
        <v>0</v>
      </c>
      <c r="K25">
        <f t="shared" si="1"/>
        <v>0</v>
      </c>
      <c r="L25">
        <f t="shared" si="1"/>
        <v>0</v>
      </c>
    </row>
    <row r="26" spans="1:12" x14ac:dyDescent="0.25">
      <c r="C26">
        <v>22</v>
      </c>
      <c r="D26">
        <v>0</v>
      </c>
      <c r="E26">
        <v>0</v>
      </c>
      <c r="F26" s="1">
        <v>0</v>
      </c>
      <c r="G26">
        <v>0</v>
      </c>
      <c r="I26">
        <f t="shared" si="1"/>
        <v>0</v>
      </c>
      <c r="J26">
        <f t="shared" si="1"/>
        <v>0</v>
      </c>
      <c r="K26">
        <f t="shared" si="1"/>
        <v>0</v>
      </c>
      <c r="L26">
        <f t="shared" si="1"/>
        <v>0</v>
      </c>
    </row>
    <row r="27" spans="1:12" x14ac:dyDescent="0.25">
      <c r="C27">
        <v>23</v>
      </c>
      <c r="D27">
        <v>5.0744795284672899E-2</v>
      </c>
      <c r="E27">
        <v>4.3351496019348602E-2</v>
      </c>
      <c r="F27" s="1">
        <v>5.6197999999999998E-2</v>
      </c>
      <c r="G27">
        <v>5.3478351007378397E-2</v>
      </c>
      <c r="I27">
        <f t="shared" si="1"/>
        <v>0.12686198821168224</v>
      </c>
      <c r="J27">
        <f t="shared" si="1"/>
        <v>0.1083787400483715</v>
      </c>
      <c r="K27">
        <f t="shared" si="1"/>
        <v>0.14049499999999998</v>
      </c>
      <c r="L27">
        <f t="shared" si="1"/>
        <v>0.133695877518446</v>
      </c>
    </row>
    <row r="30" spans="1:12" x14ac:dyDescent="0.25">
      <c r="C30" t="s">
        <v>11</v>
      </c>
      <c r="D30">
        <f>SUM(D4:D27)</f>
        <v>1.0116087983638535</v>
      </c>
      <c r="E30">
        <f>SUM(E4:E27)</f>
        <v>0.85304150261651968</v>
      </c>
      <c r="F30">
        <f>SUM(F4:F27)</f>
        <v>1.1801459999999999</v>
      </c>
      <c r="G30">
        <f>SUM(G4:G27)</f>
        <v>1.6116205971957334</v>
      </c>
      <c r="I30">
        <f>SUM(I4:I27)</f>
        <v>2.5290219959096341</v>
      </c>
      <c r="J30">
        <f>SUM(J4:J27)</f>
        <v>2.132603756541299</v>
      </c>
      <c r="K30">
        <f>SUM(K4:K27)</f>
        <v>2.9503649999999997</v>
      </c>
      <c r="L30">
        <f>SUM(L4:L27)</f>
        <v>4.0290514929893328</v>
      </c>
    </row>
  </sheetData>
  <hyperlinks>
    <hyperlink ref="C1" location="Contents!A1" display="BACK TO CONTENTS" xr:uid="{514549D7-234C-4937-846C-CF04F646B54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E9455-11F3-4D48-96D4-D5C905DE7CA1}">
  <dimension ref="A1:L30"/>
  <sheetViews>
    <sheetView zoomScale="101" workbookViewId="0">
      <selection activeCell="C1" sqref="C1"/>
    </sheetView>
  </sheetViews>
  <sheetFormatPr defaultColWidth="8.85546875" defaultRowHeight="15" x14ac:dyDescent="0.25"/>
  <cols>
    <col min="1" max="1" width="19" customWidth="1"/>
    <col min="2" max="2" width="11.42578125" customWidth="1"/>
    <col min="3" max="3" width="10.5703125" customWidth="1"/>
    <col min="4" max="4" width="8.85546875" customWidth="1"/>
  </cols>
  <sheetData>
    <row r="1" spans="1:12" x14ac:dyDescent="0.25">
      <c r="A1" t="s">
        <v>10</v>
      </c>
      <c r="C1" s="14" t="s">
        <v>81</v>
      </c>
    </row>
    <row r="2" spans="1:12" x14ac:dyDescent="0.25">
      <c r="D2" t="s">
        <v>17</v>
      </c>
      <c r="I2" t="s">
        <v>18</v>
      </c>
    </row>
    <row r="3" spans="1:12" x14ac:dyDescent="0.25">
      <c r="A3" t="s">
        <v>5</v>
      </c>
      <c r="C3" t="s">
        <v>14</v>
      </c>
      <c r="D3" t="s">
        <v>13</v>
      </c>
      <c r="E3" t="s">
        <v>15</v>
      </c>
      <c r="F3" t="s">
        <v>16</v>
      </c>
      <c r="G3" t="s">
        <v>12</v>
      </c>
      <c r="I3" t="s">
        <v>0</v>
      </c>
      <c r="J3" t="s">
        <v>1</v>
      </c>
      <c r="K3" t="s">
        <v>2</v>
      </c>
      <c r="L3" t="s">
        <v>3</v>
      </c>
    </row>
    <row r="4" spans="1:12" x14ac:dyDescent="0.25">
      <c r="A4" t="s">
        <v>0</v>
      </c>
      <c r="B4">
        <v>91</v>
      </c>
      <c r="C4">
        <v>0</v>
      </c>
      <c r="D4">
        <v>0.199549537532415</v>
      </c>
      <c r="E4">
        <v>0.14763593741526901</v>
      </c>
      <c r="F4">
        <v>0.21860496907423399</v>
      </c>
      <c r="G4">
        <v>0.23489930361719599</v>
      </c>
      <c r="I4">
        <f>D4*$B$20</f>
        <v>0.4988738438310375</v>
      </c>
      <c r="J4">
        <f>E4*$B$20</f>
        <v>0.36908984353817254</v>
      </c>
      <c r="K4">
        <f t="shared" ref="K4:L19" si="0">F4*$B$20</f>
        <v>0.54651242268558498</v>
      </c>
      <c r="L4">
        <f>G4*$B$20</f>
        <v>0.58724825904298994</v>
      </c>
    </row>
    <row r="5" spans="1:12" x14ac:dyDescent="0.25">
      <c r="A5" t="s">
        <v>1</v>
      </c>
      <c r="B5">
        <v>90</v>
      </c>
      <c r="C5">
        <v>1</v>
      </c>
      <c r="D5">
        <v>0.19071765027832299</v>
      </c>
      <c r="E5">
        <v>0.20145869374136099</v>
      </c>
      <c r="F5">
        <v>0.293170059925074</v>
      </c>
      <c r="G5">
        <v>0.33376738567944603</v>
      </c>
      <c r="I5">
        <f t="shared" ref="I5:L27" si="1">D5*$B$20</f>
        <v>0.47679412569580748</v>
      </c>
      <c r="J5">
        <f t="shared" si="1"/>
        <v>0.50364673435340246</v>
      </c>
      <c r="K5">
        <f t="shared" si="0"/>
        <v>0.73292514981268497</v>
      </c>
      <c r="L5">
        <f t="shared" si="0"/>
        <v>0.8344184641986151</v>
      </c>
    </row>
    <row r="6" spans="1:12" x14ac:dyDescent="0.25">
      <c r="A6" t="s">
        <v>2</v>
      </c>
      <c r="B6">
        <v>92</v>
      </c>
      <c r="C6">
        <v>2</v>
      </c>
      <c r="D6">
        <v>0.14846066918023801</v>
      </c>
      <c r="E6">
        <v>8.5415617061232102E-2</v>
      </c>
      <c r="F6">
        <v>0.16779622064539901</v>
      </c>
      <c r="G6">
        <v>0.288294958482532</v>
      </c>
      <c r="I6">
        <f t="shared" si="1"/>
        <v>0.37115167295059504</v>
      </c>
      <c r="J6">
        <f t="shared" si="1"/>
        <v>0.21353904265308027</v>
      </c>
      <c r="K6">
        <f t="shared" si="0"/>
        <v>0.41949055161349752</v>
      </c>
      <c r="L6">
        <f t="shared" si="0"/>
        <v>0.72073739620633004</v>
      </c>
    </row>
    <row r="7" spans="1:12" x14ac:dyDescent="0.25">
      <c r="A7" t="s">
        <v>3</v>
      </c>
      <c r="B7">
        <v>92</v>
      </c>
      <c r="C7">
        <v>3</v>
      </c>
      <c r="D7">
        <v>5.6012358559740398E-2</v>
      </c>
      <c r="E7">
        <v>8.4201991887863994E-2</v>
      </c>
      <c r="F7">
        <v>3.0184279898530099E-2</v>
      </c>
      <c r="G7">
        <v>0.179911577358432</v>
      </c>
      <c r="I7">
        <f t="shared" si="1"/>
        <v>0.14003089639935098</v>
      </c>
      <c r="J7">
        <f t="shared" si="1"/>
        <v>0.21050497971965998</v>
      </c>
      <c r="K7">
        <f t="shared" si="0"/>
        <v>7.5460699746325244E-2</v>
      </c>
      <c r="L7">
        <f t="shared" si="0"/>
        <v>0.44977894339607999</v>
      </c>
    </row>
    <row r="8" spans="1:12" x14ac:dyDescent="0.25">
      <c r="C8">
        <v>4</v>
      </c>
      <c r="D8">
        <v>4.7628673819172802E-2</v>
      </c>
      <c r="E8">
        <v>4.35571486765957E-2</v>
      </c>
      <c r="F8">
        <v>4.6825574811599803E-2</v>
      </c>
      <c r="G8">
        <v>0.14343441672821799</v>
      </c>
      <c r="I8">
        <f t="shared" si="1"/>
        <v>0.119071684547932</v>
      </c>
      <c r="J8">
        <f t="shared" si="1"/>
        <v>0.10889287169148926</v>
      </c>
      <c r="K8">
        <f t="shared" si="0"/>
        <v>0.1170639370289995</v>
      </c>
      <c r="L8">
        <f t="shared" si="0"/>
        <v>0.35858604182054499</v>
      </c>
    </row>
    <row r="9" spans="1:12" x14ac:dyDescent="0.25">
      <c r="C9">
        <v>5</v>
      </c>
      <c r="D9">
        <v>2.4482868449486699E-2</v>
      </c>
      <c r="E9">
        <v>1.3634121151570601E-2</v>
      </c>
      <c r="F9">
        <v>2.02079436317287E-2</v>
      </c>
      <c r="G9">
        <v>6.5839994766625901E-2</v>
      </c>
      <c r="I9">
        <f t="shared" si="1"/>
        <v>6.120717112371675E-2</v>
      </c>
      <c r="J9">
        <f t="shared" si="1"/>
        <v>3.4085302878926499E-2</v>
      </c>
      <c r="K9">
        <f t="shared" si="0"/>
        <v>5.0519859079321751E-2</v>
      </c>
      <c r="L9">
        <f t="shared" si="0"/>
        <v>0.16459998691656474</v>
      </c>
    </row>
    <row r="10" spans="1:12" x14ac:dyDescent="0.25">
      <c r="A10" t="s">
        <v>4</v>
      </c>
      <c r="B10">
        <f>SUM(D4:D27)*B4</f>
        <v>93.823841271131982</v>
      </c>
      <c r="C10">
        <v>6</v>
      </c>
      <c r="D10">
        <v>4.3306803177117902E-2</v>
      </c>
      <c r="E10">
        <v>5.1808627398054599E-2</v>
      </c>
      <c r="F10">
        <v>2.8504966266922099E-2</v>
      </c>
      <c r="G10">
        <v>7.0493016430704297E-2</v>
      </c>
      <c r="I10">
        <f t="shared" si="1"/>
        <v>0.10826700794279476</v>
      </c>
      <c r="J10">
        <f t="shared" si="1"/>
        <v>0.12952156849513649</v>
      </c>
      <c r="K10">
        <f t="shared" si="0"/>
        <v>7.1262415667305248E-2</v>
      </c>
      <c r="L10">
        <f t="shared" si="0"/>
        <v>0.17623254107676073</v>
      </c>
    </row>
    <row r="11" spans="1:12" x14ac:dyDescent="0.25">
      <c r="A11" t="s">
        <v>6</v>
      </c>
      <c r="B11">
        <f>SUM(E4:E27)*B5</f>
        <v>80.058903608245956</v>
      </c>
      <c r="C11">
        <v>7</v>
      </c>
      <c r="D11">
        <v>3.5413262171108399E-2</v>
      </c>
      <c r="E11">
        <v>2.0640866261373299E-2</v>
      </c>
      <c r="F11">
        <v>4.4879763454303702E-2</v>
      </c>
      <c r="G11">
        <v>7.5583899128939494E-2</v>
      </c>
      <c r="I11">
        <f t="shared" si="1"/>
        <v>8.8533155427771001E-2</v>
      </c>
      <c r="J11">
        <f t="shared" si="1"/>
        <v>5.1602165653433243E-2</v>
      </c>
      <c r="K11">
        <f t="shared" si="0"/>
        <v>0.11219940863575925</v>
      </c>
      <c r="L11">
        <f t="shared" si="0"/>
        <v>0.18895974782234873</v>
      </c>
    </row>
    <row r="12" spans="1:12" x14ac:dyDescent="0.25">
      <c r="A12" t="s">
        <v>7</v>
      </c>
      <c r="B12">
        <f>SUM(F4:F27)*B6</f>
        <v>99.907127108191759</v>
      </c>
      <c r="C12">
        <v>8</v>
      </c>
      <c r="D12">
        <v>0</v>
      </c>
      <c r="E12">
        <v>0</v>
      </c>
      <c r="F12">
        <v>0</v>
      </c>
      <c r="G12">
        <v>0</v>
      </c>
      <c r="I12">
        <f t="shared" si="1"/>
        <v>0</v>
      </c>
      <c r="J12">
        <f t="shared" si="1"/>
        <v>0</v>
      </c>
      <c r="K12">
        <f t="shared" si="0"/>
        <v>0</v>
      </c>
      <c r="L12">
        <f t="shared" si="0"/>
        <v>0</v>
      </c>
    </row>
    <row r="13" spans="1:12" x14ac:dyDescent="0.25">
      <c r="A13" t="s">
        <v>8</v>
      </c>
      <c r="B13">
        <f>SUM(G4:G27)*B7</f>
        <v>153.37352711034731</v>
      </c>
      <c r="C13">
        <v>9</v>
      </c>
      <c r="D13">
        <v>0</v>
      </c>
      <c r="E13">
        <v>0</v>
      </c>
      <c r="F13">
        <v>0</v>
      </c>
      <c r="G13">
        <v>0</v>
      </c>
      <c r="I13">
        <f t="shared" si="1"/>
        <v>0</v>
      </c>
      <c r="J13">
        <f t="shared" si="1"/>
        <v>0</v>
      </c>
      <c r="K13">
        <f t="shared" si="0"/>
        <v>0</v>
      </c>
      <c r="L13">
        <f t="shared" si="0"/>
        <v>0</v>
      </c>
    </row>
    <row r="14" spans="1:12" x14ac:dyDescent="0.25">
      <c r="C14">
        <v>10</v>
      </c>
      <c r="D14">
        <v>0</v>
      </c>
      <c r="E14">
        <v>0</v>
      </c>
      <c r="F14">
        <v>0</v>
      </c>
      <c r="G14">
        <v>0</v>
      </c>
      <c r="I14">
        <f t="shared" si="1"/>
        <v>0</v>
      </c>
      <c r="J14">
        <f t="shared" si="1"/>
        <v>0</v>
      </c>
      <c r="K14">
        <f t="shared" si="0"/>
        <v>0</v>
      </c>
      <c r="L14">
        <f t="shared" si="0"/>
        <v>0</v>
      </c>
    </row>
    <row r="15" spans="1:12" x14ac:dyDescent="0.25">
      <c r="C15">
        <v>11</v>
      </c>
      <c r="D15">
        <v>0</v>
      </c>
      <c r="E15">
        <v>0</v>
      </c>
      <c r="F15">
        <v>0</v>
      </c>
      <c r="G15">
        <v>0</v>
      </c>
      <c r="I15">
        <f t="shared" si="1"/>
        <v>0</v>
      </c>
      <c r="J15">
        <f t="shared" si="1"/>
        <v>0</v>
      </c>
      <c r="K15">
        <f t="shared" si="0"/>
        <v>0</v>
      </c>
      <c r="L15">
        <f t="shared" si="0"/>
        <v>0</v>
      </c>
    </row>
    <row r="16" spans="1:12" x14ac:dyDescent="0.25">
      <c r="A16" t="s">
        <v>9</v>
      </c>
      <c r="B16">
        <f>SUM(B10:B14)</f>
        <v>427.16339909791697</v>
      </c>
      <c r="C16">
        <v>12</v>
      </c>
      <c r="D16">
        <v>0</v>
      </c>
      <c r="E16">
        <v>0</v>
      </c>
      <c r="F16">
        <v>0</v>
      </c>
      <c r="G16">
        <v>0</v>
      </c>
      <c r="I16">
        <f t="shared" si="1"/>
        <v>0</v>
      </c>
      <c r="J16">
        <f t="shared" si="1"/>
        <v>0</v>
      </c>
      <c r="K16">
        <f t="shared" si="0"/>
        <v>0</v>
      </c>
      <c r="L16">
        <f t="shared" si="0"/>
        <v>0</v>
      </c>
    </row>
    <row r="17" spans="1:12" x14ac:dyDescent="0.25">
      <c r="C17">
        <v>13</v>
      </c>
      <c r="D17">
        <v>1.6275390024684901E-2</v>
      </c>
      <c r="E17">
        <v>6.0999067272931903E-2</v>
      </c>
      <c r="F17">
        <v>2.3473287621106599E-2</v>
      </c>
      <c r="G17">
        <v>9.1363652648644503E-2</v>
      </c>
      <c r="I17">
        <f t="shared" si="1"/>
        <v>4.0688475061712248E-2</v>
      </c>
      <c r="J17">
        <f t="shared" si="1"/>
        <v>0.15249766818232977</v>
      </c>
      <c r="K17">
        <f t="shared" si="0"/>
        <v>5.8683219052766494E-2</v>
      </c>
      <c r="L17">
        <f t="shared" si="0"/>
        <v>0.22840913162161125</v>
      </c>
    </row>
    <row r="18" spans="1:12" x14ac:dyDescent="0.25">
      <c r="C18">
        <v>14</v>
      </c>
      <c r="D18">
        <v>9.7556957971449296E-2</v>
      </c>
      <c r="E18">
        <v>3.2340539294611399E-2</v>
      </c>
      <c r="F18">
        <v>6.3082472416574997E-2</v>
      </c>
      <c r="G18">
        <v>8.0237626057265796E-2</v>
      </c>
      <c r="I18">
        <f t="shared" si="1"/>
        <v>0.24389239492862325</v>
      </c>
      <c r="J18">
        <f t="shared" si="1"/>
        <v>8.0851348236528495E-2</v>
      </c>
      <c r="K18">
        <f t="shared" si="0"/>
        <v>0.15770618104143749</v>
      </c>
      <c r="L18">
        <f t="shared" si="0"/>
        <v>0.2005940651431645</v>
      </c>
    </row>
    <row r="19" spans="1:12" x14ac:dyDescent="0.25">
      <c r="C19">
        <v>15</v>
      </c>
      <c r="D19">
        <v>9.6068118151106802E-2</v>
      </c>
      <c r="E19">
        <v>4.0966019913566E-2</v>
      </c>
      <c r="F19">
        <v>5.6566121852895501E-2</v>
      </c>
      <c r="G19">
        <v>5.6467836233810298E-2</v>
      </c>
      <c r="I19">
        <f t="shared" si="1"/>
        <v>0.24017029537776702</v>
      </c>
      <c r="J19">
        <f t="shared" si="1"/>
        <v>0.102415049783915</v>
      </c>
      <c r="K19">
        <f t="shared" si="0"/>
        <v>0.14141530463223875</v>
      </c>
      <c r="L19">
        <f t="shared" si="0"/>
        <v>0.14116959058452574</v>
      </c>
    </row>
    <row r="20" spans="1:12" x14ac:dyDescent="0.25">
      <c r="A20" t="s">
        <v>19</v>
      </c>
      <c r="B20">
        <v>2.5</v>
      </c>
      <c r="C20">
        <v>16</v>
      </c>
      <c r="D20">
        <v>5.5056990029899701E-2</v>
      </c>
      <c r="E20">
        <v>7.22071520732587E-3</v>
      </c>
      <c r="F20">
        <v>2.85249199696745E-2</v>
      </c>
      <c r="G20">
        <v>1.8417651917409499E-2</v>
      </c>
      <c r="I20">
        <f t="shared" si="1"/>
        <v>0.13764247507474925</v>
      </c>
      <c r="J20">
        <f t="shared" si="1"/>
        <v>1.8051788018314675E-2</v>
      </c>
      <c r="K20">
        <f t="shared" si="1"/>
        <v>7.1312299924186251E-2</v>
      </c>
      <c r="L20">
        <f t="shared" si="1"/>
        <v>4.604412979352375E-2</v>
      </c>
    </row>
    <row r="21" spans="1:12" x14ac:dyDescent="0.25">
      <c r="C21">
        <v>17</v>
      </c>
      <c r="D21">
        <v>0</v>
      </c>
      <c r="E21">
        <v>0</v>
      </c>
      <c r="F21">
        <v>0</v>
      </c>
      <c r="G21">
        <v>0</v>
      </c>
      <c r="I21">
        <f t="shared" si="1"/>
        <v>0</v>
      </c>
      <c r="J21">
        <f t="shared" si="1"/>
        <v>0</v>
      </c>
      <c r="K21">
        <f t="shared" si="1"/>
        <v>0</v>
      </c>
      <c r="L21">
        <f t="shared" si="1"/>
        <v>0</v>
      </c>
    </row>
    <row r="22" spans="1:12" x14ac:dyDescent="0.25">
      <c r="C22">
        <v>18</v>
      </c>
      <c r="D22">
        <v>0</v>
      </c>
      <c r="E22">
        <v>0</v>
      </c>
      <c r="F22">
        <v>0</v>
      </c>
      <c r="G22">
        <v>0</v>
      </c>
      <c r="I22">
        <f t="shared" si="1"/>
        <v>0</v>
      </c>
      <c r="J22">
        <f t="shared" si="1"/>
        <v>0</v>
      </c>
      <c r="K22">
        <f t="shared" si="1"/>
        <v>0</v>
      </c>
      <c r="L22">
        <f t="shared" si="1"/>
        <v>0</v>
      </c>
    </row>
    <row r="23" spans="1:12" x14ac:dyDescent="0.25">
      <c r="C23">
        <v>19</v>
      </c>
      <c r="D23">
        <v>0</v>
      </c>
      <c r="E23">
        <v>0</v>
      </c>
      <c r="F23">
        <v>0</v>
      </c>
      <c r="G23">
        <v>0</v>
      </c>
      <c r="I23">
        <f t="shared" si="1"/>
        <v>0</v>
      </c>
      <c r="J23">
        <f t="shared" si="1"/>
        <v>0</v>
      </c>
      <c r="K23">
        <f t="shared" si="1"/>
        <v>0</v>
      </c>
      <c r="L23">
        <f t="shared" si="1"/>
        <v>0</v>
      </c>
    </row>
    <row r="24" spans="1:12" x14ac:dyDescent="0.25">
      <c r="C24">
        <v>20</v>
      </c>
      <c r="D24">
        <v>0</v>
      </c>
      <c r="E24">
        <v>0</v>
      </c>
      <c r="F24">
        <v>0</v>
      </c>
      <c r="G24">
        <v>0</v>
      </c>
      <c r="I24">
        <f t="shared" si="1"/>
        <v>0</v>
      </c>
      <c r="J24">
        <f t="shared" si="1"/>
        <v>0</v>
      </c>
      <c r="K24">
        <f t="shared" si="1"/>
        <v>0</v>
      </c>
      <c r="L24">
        <f t="shared" si="1"/>
        <v>0</v>
      </c>
    </row>
    <row r="25" spans="1:12" x14ac:dyDescent="0.25">
      <c r="C25">
        <v>21</v>
      </c>
      <c r="D25">
        <v>0</v>
      </c>
      <c r="E25">
        <v>0</v>
      </c>
      <c r="F25">
        <v>0</v>
      </c>
      <c r="G25">
        <v>0</v>
      </c>
      <c r="I25">
        <f t="shared" si="1"/>
        <v>0</v>
      </c>
      <c r="J25">
        <f t="shared" si="1"/>
        <v>0</v>
      </c>
      <c r="K25">
        <f t="shared" si="1"/>
        <v>0</v>
      </c>
      <c r="L25">
        <f t="shared" si="1"/>
        <v>0</v>
      </c>
    </row>
    <row r="26" spans="1:12" x14ac:dyDescent="0.25">
      <c r="C26">
        <v>22</v>
      </c>
      <c r="D26">
        <v>0</v>
      </c>
      <c r="E26">
        <v>0</v>
      </c>
      <c r="F26">
        <v>0</v>
      </c>
      <c r="G26">
        <v>0</v>
      </c>
      <c r="I26">
        <f t="shared" si="1"/>
        <v>0</v>
      </c>
      <c r="J26">
        <f t="shared" si="1"/>
        <v>0</v>
      </c>
      <c r="K26">
        <f t="shared" si="1"/>
        <v>0</v>
      </c>
      <c r="L26">
        <f t="shared" si="1"/>
        <v>0</v>
      </c>
    </row>
    <row r="27" spans="1:12" x14ac:dyDescent="0.25">
      <c r="C27">
        <v>23</v>
      </c>
      <c r="D27">
        <v>2.0501943414949202E-2</v>
      </c>
      <c r="E27">
        <v>9.9664028143199496E-2</v>
      </c>
      <c r="F27">
        <v>6.41264542166501E-2</v>
      </c>
      <c r="G27">
        <v>2.83922364980299E-2</v>
      </c>
      <c r="I27">
        <f t="shared" si="1"/>
        <v>5.1254858537373008E-2</v>
      </c>
      <c r="J27">
        <f t="shared" si="1"/>
        <v>0.24916007035799875</v>
      </c>
      <c r="K27">
        <f t="shared" si="1"/>
        <v>0.16031613554162524</v>
      </c>
      <c r="L27">
        <f t="shared" si="1"/>
        <v>7.0980591245074748E-2</v>
      </c>
    </row>
    <row r="30" spans="1:12" x14ac:dyDescent="0.25">
      <c r="C30" t="s">
        <v>11</v>
      </c>
      <c r="D30">
        <f>SUM(D4:D27)</f>
        <v>1.0310312227596921</v>
      </c>
      <c r="E30">
        <f>SUM(E4:E27)</f>
        <v>0.88954337342495504</v>
      </c>
      <c r="F30">
        <f>SUM(F4:F27)</f>
        <v>1.085947033784693</v>
      </c>
      <c r="G30">
        <f>SUM(G4:G27)</f>
        <v>1.6671035555472533</v>
      </c>
      <c r="I30">
        <f>SUM(I4:I27)</f>
        <v>2.5775780568992306</v>
      </c>
      <c r="J30">
        <f>SUM(J4:J27)</f>
        <v>2.2238584335623872</v>
      </c>
      <c r="K30">
        <f>SUM(K4:K27)</f>
        <v>2.7148675844617327</v>
      </c>
      <c r="L30">
        <f>SUM(L4:L27)</f>
        <v>4.1677588888681347</v>
      </c>
    </row>
  </sheetData>
  <hyperlinks>
    <hyperlink ref="C1" location="Contents!A1" display="BACK TO CONTENTS" xr:uid="{DFB9D647-811A-48B6-9964-79472542789B}"/>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74C9-2535-CA41-B1D7-A403004A6F78}">
  <dimension ref="A1:L30"/>
  <sheetViews>
    <sheetView zoomScale="101" workbookViewId="0">
      <selection activeCell="C1" sqref="C1"/>
    </sheetView>
  </sheetViews>
  <sheetFormatPr defaultColWidth="8.85546875" defaultRowHeight="15" x14ac:dyDescent="0.25"/>
  <cols>
    <col min="1" max="1" width="19" customWidth="1"/>
    <col min="2" max="2" width="11.42578125" customWidth="1"/>
    <col min="3" max="3" width="10.5703125" customWidth="1"/>
    <col min="4" max="4" width="8.85546875" customWidth="1"/>
  </cols>
  <sheetData>
    <row r="1" spans="1:12" x14ac:dyDescent="0.25">
      <c r="A1" t="s">
        <v>10</v>
      </c>
      <c r="C1" s="14" t="s">
        <v>81</v>
      </c>
    </row>
    <row r="2" spans="1:12" x14ac:dyDescent="0.25">
      <c r="D2" t="s">
        <v>17</v>
      </c>
      <c r="I2" t="s">
        <v>18</v>
      </c>
    </row>
    <row r="3" spans="1:12" x14ac:dyDescent="0.25">
      <c r="A3" t="s">
        <v>5</v>
      </c>
      <c r="C3" t="s">
        <v>14</v>
      </c>
      <c r="D3" t="s">
        <v>13</v>
      </c>
      <c r="E3" t="s">
        <v>15</v>
      </c>
      <c r="F3" t="s">
        <v>16</v>
      </c>
      <c r="G3" t="s">
        <v>12</v>
      </c>
      <c r="I3" t="s">
        <v>0</v>
      </c>
      <c r="J3" t="s">
        <v>1</v>
      </c>
      <c r="K3" t="s">
        <v>2</v>
      </c>
      <c r="L3" t="s">
        <v>3</v>
      </c>
    </row>
    <row r="4" spans="1:12" x14ac:dyDescent="0.25">
      <c r="A4" t="s">
        <v>0</v>
      </c>
      <c r="B4">
        <v>91</v>
      </c>
      <c r="C4">
        <v>0</v>
      </c>
      <c r="D4">
        <v>4.9128587254914098E-2</v>
      </c>
      <c r="E4">
        <v>4.3782061934652297E-2</v>
      </c>
      <c r="F4">
        <v>4.8058743697329598E-2</v>
      </c>
      <c r="G4">
        <v>7.5366536100630599E-2</v>
      </c>
      <c r="I4">
        <f>D4*$B$20</f>
        <v>0.12282146813728524</v>
      </c>
      <c r="J4">
        <f>E4*$B$20</f>
        <v>0.10945515483663074</v>
      </c>
      <c r="K4">
        <f t="shared" ref="K4:L19" si="0">F4*$B$20</f>
        <v>0.12014685924332399</v>
      </c>
      <c r="L4">
        <f>G4*$B$20</f>
        <v>0.1884163402515765</v>
      </c>
    </row>
    <row r="5" spans="1:12" x14ac:dyDescent="0.25">
      <c r="A5" t="s">
        <v>1</v>
      </c>
      <c r="B5">
        <v>90</v>
      </c>
      <c r="C5">
        <v>1</v>
      </c>
      <c r="D5">
        <v>2.4311770746208699E-2</v>
      </c>
      <c r="E5">
        <v>3.5914848522416699E-2</v>
      </c>
      <c r="F5">
        <v>4.9833656191400399E-2</v>
      </c>
      <c r="G5">
        <v>6.3459723480064401E-2</v>
      </c>
      <c r="I5">
        <f t="shared" ref="I5:L27" si="1">D5*$B$20</f>
        <v>6.0779426865521749E-2</v>
      </c>
      <c r="J5">
        <f t="shared" si="1"/>
        <v>8.9787121306041745E-2</v>
      </c>
      <c r="K5">
        <f t="shared" si="0"/>
        <v>0.124584140478501</v>
      </c>
      <c r="L5">
        <f t="shared" si="0"/>
        <v>0.158649308700161</v>
      </c>
    </row>
    <row r="6" spans="1:12" x14ac:dyDescent="0.25">
      <c r="A6" t="s">
        <v>2</v>
      </c>
      <c r="B6">
        <v>92</v>
      </c>
      <c r="C6">
        <v>2</v>
      </c>
      <c r="D6">
        <v>2.3242359815499599E-2</v>
      </c>
      <c r="E6">
        <v>3.8025703554203698E-2</v>
      </c>
      <c r="F6">
        <v>4.1478716174642397E-2</v>
      </c>
      <c r="G6">
        <v>5.5309045279562402E-2</v>
      </c>
      <c r="I6">
        <f t="shared" si="1"/>
        <v>5.8105899538748999E-2</v>
      </c>
      <c r="J6">
        <f t="shared" si="1"/>
        <v>9.5064258885509248E-2</v>
      </c>
      <c r="K6">
        <f t="shared" si="0"/>
        <v>0.10369679043660598</v>
      </c>
      <c r="L6">
        <f t="shared" si="0"/>
        <v>0.13827261319890599</v>
      </c>
    </row>
    <row r="7" spans="1:12" x14ac:dyDescent="0.25">
      <c r="A7" t="s">
        <v>3</v>
      </c>
      <c r="B7">
        <v>92</v>
      </c>
      <c r="C7">
        <v>3</v>
      </c>
      <c r="D7">
        <v>2.3913710196555301E-2</v>
      </c>
      <c r="E7">
        <v>3.0789050926606099E-2</v>
      </c>
      <c r="F7">
        <v>3.2721997419236801E-2</v>
      </c>
      <c r="G7">
        <v>5.3868962760950698E-2</v>
      </c>
      <c r="I7">
        <f t="shared" si="1"/>
        <v>5.9784275491388254E-2</v>
      </c>
      <c r="J7">
        <f t="shared" si="1"/>
        <v>7.6972627316515246E-2</v>
      </c>
      <c r="K7">
        <f t="shared" si="0"/>
        <v>8.1804993548092009E-2</v>
      </c>
      <c r="L7">
        <f t="shared" si="0"/>
        <v>0.13467240690237675</v>
      </c>
    </row>
    <row r="8" spans="1:12" x14ac:dyDescent="0.25">
      <c r="C8">
        <v>4</v>
      </c>
      <c r="D8">
        <v>4.2139211475223197E-2</v>
      </c>
      <c r="E8">
        <v>3.2102103864573503E-2</v>
      </c>
      <c r="F8">
        <v>5.2214870789073803E-2</v>
      </c>
      <c r="G8">
        <v>5.3891474734646498E-2</v>
      </c>
      <c r="I8">
        <f t="shared" si="1"/>
        <v>0.105348028688058</v>
      </c>
      <c r="J8">
        <f t="shared" si="1"/>
        <v>8.0255259661433764E-2</v>
      </c>
      <c r="K8">
        <f t="shared" si="0"/>
        <v>0.13053717697268452</v>
      </c>
      <c r="L8">
        <f t="shared" si="0"/>
        <v>0.13472868683661623</v>
      </c>
    </row>
    <row r="9" spans="1:12" x14ac:dyDescent="0.25">
      <c r="C9">
        <v>5</v>
      </c>
      <c r="D9">
        <v>3.5237413154252502E-2</v>
      </c>
      <c r="E9">
        <v>3.45389531778202E-2</v>
      </c>
      <c r="F9">
        <v>4.8086537625567499E-2</v>
      </c>
      <c r="G9">
        <v>0.12004829909571101</v>
      </c>
      <c r="I9">
        <f t="shared" si="1"/>
        <v>8.8093532885631251E-2</v>
      </c>
      <c r="J9">
        <f t="shared" si="1"/>
        <v>8.6347382944550494E-2</v>
      </c>
      <c r="K9">
        <f t="shared" si="0"/>
        <v>0.12021634406391875</v>
      </c>
      <c r="L9">
        <f t="shared" si="0"/>
        <v>0.30012074773927749</v>
      </c>
    </row>
    <row r="10" spans="1:12" x14ac:dyDescent="0.25">
      <c r="A10" t="s">
        <v>4</v>
      </c>
      <c r="B10">
        <f>SUM(D4:D27)*B4</f>
        <v>189.69995504650674</v>
      </c>
      <c r="C10">
        <v>6</v>
      </c>
      <c r="D10">
        <v>6.7080088508642499E-2</v>
      </c>
      <c r="E10">
        <v>6.8041911749747594E-2</v>
      </c>
      <c r="F10">
        <v>0.119646798872966</v>
      </c>
      <c r="G10">
        <v>0.18775399439312901</v>
      </c>
      <c r="I10">
        <f t="shared" si="1"/>
        <v>0.16770022127160625</v>
      </c>
      <c r="J10">
        <f t="shared" si="1"/>
        <v>0.17010477937436899</v>
      </c>
      <c r="K10">
        <f t="shared" si="0"/>
        <v>0.29911699718241502</v>
      </c>
      <c r="L10">
        <f t="shared" si="0"/>
        <v>0.46938498598282252</v>
      </c>
    </row>
    <row r="11" spans="1:12" x14ac:dyDescent="0.25">
      <c r="A11" t="s">
        <v>6</v>
      </c>
      <c r="B11">
        <f>SUM(E4:E27)*B5</f>
        <v>157.08970759912563</v>
      </c>
      <c r="C11">
        <v>7</v>
      </c>
      <c r="D11">
        <v>0.107311490951694</v>
      </c>
      <c r="E11">
        <v>0.124382919509105</v>
      </c>
      <c r="F11">
        <v>0.14215708838357799</v>
      </c>
      <c r="G11">
        <v>0.21621886063541401</v>
      </c>
      <c r="I11">
        <f t="shared" si="1"/>
        <v>0.26827872737923497</v>
      </c>
      <c r="J11">
        <f t="shared" si="1"/>
        <v>0.31095729877276251</v>
      </c>
      <c r="K11">
        <f t="shared" si="0"/>
        <v>0.35539272095894497</v>
      </c>
      <c r="L11">
        <f t="shared" si="0"/>
        <v>0.54054715158853506</v>
      </c>
    </row>
    <row r="12" spans="1:12" x14ac:dyDescent="0.25">
      <c r="A12" t="s">
        <v>7</v>
      </c>
      <c r="B12">
        <f>SUM(F4:F27)*B6</f>
        <v>240.23012042921951</v>
      </c>
      <c r="C12">
        <v>8</v>
      </c>
      <c r="D12">
        <v>0.14537340945810001</v>
      </c>
      <c r="E12">
        <v>0.12944584989541999</v>
      </c>
      <c r="F12">
        <v>0.21381433264545999</v>
      </c>
      <c r="G12">
        <v>0.23543412624931401</v>
      </c>
      <c r="I12">
        <f t="shared" si="1"/>
        <v>0.36343352364525006</v>
      </c>
      <c r="J12">
        <f t="shared" si="1"/>
        <v>0.32361462473854996</v>
      </c>
      <c r="K12">
        <f t="shared" si="0"/>
        <v>0.53453583161364993</v>
      </c>
      <c r="L12">
        <f t="shared" si="0"/>
        <v>0.58858531562328498</v>
      </c>
    </row>
    <row r="13" spans="1:12" x14ac:dyDescent="0.25">
      <c r="A13" t="s">
        <v>8</v>
      </c>
      <c r="B13">
        <f>SUM(G4:G27)*B7</f>
        <v>299.68101638612484</v>
      </c>
      <c r="C13">
        <v>9</v>
      </c>
      <c r="D13">
        <v>0.117185274324569</v>
      </c>
      <c r="E13">
        <v>7.9412612739000396E-2</v>
      </c>
      <c r="F13">
        <v>0.198639398361935</v>
      </c>
      <c r="G13">
        <v>0.17698584628253</v>
      </c>
      <c r="I13">
        <f t="shared" si="1"/>
        <v>0.2929631858114225</v>
      </c>
      <c r="J13">
        <f t="shared" si="1"/>
        <v>0.198531531847501</v>
      </c>
      <c r="K13">
        <f t="shared" si="0"/>
        <v>0.49659849590483751</v>
      </c>
      <c r="L13">
        <f t="shared" si="0"/>
        <v>0.442464615706325</v>
      </c>
    </row>
    <row r="14" spans="1:12" x14ac:dyDescent="0.25">
      <c r="C14">
        <v>10</v>
      </c>
      <c r="D14">
        <v>7.0205214634195101E-2</v>
      </c>
      <c r="E14">
        <v>8.5773517198535307E-2</v>
      </c>
      <c r="F14">
        <v>0.13604515017208299</v>
      </c>
      <c r="G14">
        <v>0.118421640278581</v>
      </c>
      <c r="I14">
        <f t="shared" si="1"/>
        <v>0.17551303658548775</v>
      </c>
      <c r="J14">
        <f t="shared" si="1"/>
        <v>0.21443379299633827</v>
      </c>
      <c r="K14">
        <f t="shared" si="0"/>
        <v>0.34011287543020746</v>
      </c>
      <c r="L14">
        <f t="shared" si="0"/>
        <v>0.29605410069645249</v>
      </c>
    </row>
    <row r="15" spans="1:12" x14ac:dyDescent="0.25">
      <c r="C15">
        <v>11</v>
      </c>
      <c r="D15">
        <v>5.6613438925507402E-2</v>
      </c>
      <c r="E15">
        <v>6.5192737969506795E-2</v>
      </c>
      <c r="F15">
        <v>9.4559056937961905E-2</v>
      </c>
      <c r="G15">
        <v>8.8491981830667296E-2</v>
      </c>
      <c r="I15">
        <f t="shared" si="1"/>
        <v>0.14153359731376849</v>
      </c>
      <c r="J15">
        <f t="shared" si="1"/>
        <v>0.16298184492376699</v>
      </c>
      <c r="K15">
        <f t="shared" si="0"/>
        <v>0.23639764234490476</v>
      </c>
      <c r="L15">
        <f t="shared" si="0"/>
        <v>0.22122995457666825</v>
      </c>
    </row>
    <row r="16" spans="1:12" x14ac:dyDescent="0.25">
      <c r="A16" t="s">
        <v>9</v>
      </c>
      <c r="B16">
        <f>SUM(B10:B14)</f>
        <v>886.70079946097667</v>
      </c>
      <c r="C16">
        <v>12</v>
      </c>
      <c r="D16">
        <v>6.2733332183630405E-2</v>
      </c>
      <c r="E16">
        <v>5.3242878240651097E-2</v>
      </c>
      <c r="F16">
        <v>9.4771936447067301E-2</v>
      </c>
      <c r="G16">
        <v>8.7654038757221206E-2</v>
      </c>
      <c r="I16">
        <f t="shared" si="1"/>
        <v>0.15683333045907602</v>
      </c>
      <c r="J16">
        <f t="shared" si="1"/>
        <v>0.13310719560162773</v>
      </c>
      <c r="K16">
        <f t="shared" si="0"/>
        <v>0.23692984111766824</v>
      </c>
      <c r="L16">
        <f t="shared" si="0"/>
        <v>0.21913509689305302</v>
      </c>
    </row>
    <row r="17" spans="1:12" x14ac:dyDescent="0.25">
      <c r="C17">
        <v>13</v>
      </c>
      <c r="D17">
        <v>5.1316222490144801E-2</v>
      </c>
      <c r="E17">
        <v>7.4536037487997295E-2</v>
      </c>
      <c r="F17">
        <v>0.109618858171592</v>
      </c>
      <c r="G17">
        <v>0.103144229836808</v>
      </c>
      <c r="I17">
        <f t="shared" si="1"/>
        <v>0.12829055622536201</v>
      </c>
      <c r="J17">
        <f t="shared" si="1"/>
        <v>0.18634009371999324</v>
      </c>
      <c r="K17">
        <f t="shared" si="0"/>
        <v>0.27404714542898001</v>
      </c>
      <c r="L17">
        <f t="shared" si="0"/>
        <v>0.25786057459202</v>
      </c>
    </row>
    <row r="18" spans="1:12" x14ac:dyDescent="0.25">
      <c r="C18">
        <v>14</v>
      </c>
      <c r="D18">
        <v>8.7771238372792701E-2</v>
      </c>
      <c r="E18">
        <v>6.3438407619628698E-2</v>
      </c>
      <c r="F18">
        <v>8.46897721087949E-2</v>
      </c>
      <c r="G18">
        <v>0.124684557741489</v>
      </c>
      <c r="I18">
        <f t="shared" si="1"/>
        <v>0.21942809593198176</v>
      </c>
      <c r="J18">
        <f t="shared" si="1"/>
        <v>0.15859601904907175</v>
      </c>
      <c r="K18">
        <f t="shared" si="0"/>
        <v>0.21172443027198726</v>
      </c>
      <c r="L18">
        <f t="shared" si="0"/>
        <v>0.31171139435372247</v>
      </c>
    </row>
    <row r="19" spans="1:12" x14ac:dyDescent="0.25">
      <c r="C19">
        <v>15</v>
      </c>
      <c r="D19">
        <v>7.78484914597012E-2</v>
      </c>
      <c r="E19">
        <v>7.3761744709692198E-2</v>
      </c>
      <c r="F19">
        <v>8.9517945003444802E-2</v>
      </c>
      <c r="G19">
        <v>0.11221418274747499</v>
      </c>
      <c r="I19">
        <f t="shared" si="1"/>
        <v>0.19462122864925299</v>
      </c>
      <c r="J19">
        <f t="shared" si="1"/>
        <v>0.1844043617742305</v>
      </c>
      <c r="K19">
        <f t="shared" si="0"/>
        <v>0.223794862508612</v>
      </c>
      <c r="L19">
        <f t="shared" si="0"/>
        <v>0.28053545686868747</v>
      </c>
    </row>
    <row r="20" spans="1:12" x14ac:dyDescent="0.25">
      <c r="A20" t="s">
        <v>19</v>
      </c>
      <c r="B20">
        <v>2.5</v>
      </c>
      <c r="C20">
        <v>16</v>
      </c>
      <c r="D20">
        <v>0.16515709499776901</v>
      </c>
      <c r="E20">
        <v>8.2419138791336305E-2</v>
      </c>
      <c r="F20">
        <v>0.12716621012451501</v>
      </c>
      <c r="G20">
        <v>0.18735733499669799</v>
      </c>
      <c r="I20">
        <f t="shared" si="1"/>
        <v>0.41289273749442251</v>
      </c>
      <c r="J20">
        <f t="shared" si="1"/>
        <v>0.20604784697834078</v>
      </c>
      <c r="K20">
        <f t="shared" si="1"/>
        <v>0.31791552531128753</v>
      </c>
      <c r="L20">
        <f t="shared" si="1"/>
        <v>0.46839333749174494</v>
      </c>
    </row>
    <row r="21" spans="1:12" x14ac:dyDescent="0.25">
      <c r="C21">
        <v>17</v>
      </c>
      <c r="D21">
        <v>0.126570734602619</v>
      </c>
      <c r="E21">
        <v>8.2198284430262794E-2</v>
      </c>
      <c r="F21">
        <v>0.157110632280654</v>
      </c>
      <c r="G21">
        <v>0.24217380792349399</v>
      </c>
      <c r="I21">
        <f t="shared" si="1"/>
        <v>0.31642683650654752</v>
      </c>
      <c r="J21">
        <f t="shared" si="1"/>
        <v>0.20549571107565698</v>
      </c>
      <c r="K21">
        <f t="shared" si="1"/>
        <v>0.39277658070163501</v>
      </c>
      <c r="L21">
        <f t="shared" si="1"/>
        <v>0.60543451980873497</v>
      </c>
    </row>
    <row r="22" spans="1:12" x14ac:dyDescent="0.25">
      <c r="C22">
        <v>18</v>
      </c>
      <c r="D22">
        <v>0.137107960533221</v>
      </c>
      <c r="E22">
        <v>7.5506204908910302E-2</v>
      </c>
      <c r="F22">
        <v>0.12558942052771799</v>
      </c>
      <c r="G22">
        <v>0.20815022786960199</v>
      </c>
      <c r="I22">
        <f t="shared" si="1"/>
        <v>0.34276990133305252</v>
      </c>
      <c r="J22">
        <f t="shared" si="1"/>
        <v>0.18876551227227575</v>
      </c>
      <c r="K22">
        <f t="shared" si="1"/>
        <v>0.31397355131929494</v>
      </c>
      <c r="L22">
        <f t="shared" si="1"/>
        <v>0.520375569674005</v>
      </c>
    </row>
    <row r="23" spans="1:12" x14ac:dyDescent="0.25">
      <c r="C23">
        <v>19</v>
      </c>
      <c r="D23">
        <v>0.12889388588179601</v>
      </c>
      <c r="E23">
        <v>0.10476290672036399</v>
      </c>
      <c r="F23">
        <v>0.14201668746708601</v>
      </c>
      <c r="G23">
        <v>0.17027848587130001</v>
      </c>
      <c r="I23">
        <f t="shared" si="1"/>
        <v>0.32223471470449006</v>
      </c>
      <c r="J23">
        <f t="shared" si="1"/>
        <v>0.26190726680090998</v>
      </c>
      <c r="K23">
        <f t="shared" si="1"/>
        <v>0.35504171866771506</v>
      </c>
      <c r="L23">
        <f t="shared" si="1"/>
        <v>0.42569621467825003</v>
      </c>
    </row>
    <row r="24" spans="1:12" x14ac:dyDescent="0.25">
      <c r="C24">
        <v>20</v>
      </c>
      <c r="D24">
        <v>0.12664270125323801</v>
      </c>
      <c r="E24">
        <v>0.11077878063773899</v>
      </c>
      <c r="F24">
        <v>0.110498117518677</v>
      </c>
      <c r="G24">
        <v>0.17625215872877101</v>
      </c>
      <c r="I24">
        <f t="shared" si="1"/>
        <v>0.31660675313309505</v>
      </c>
      <c r="J24">
        <f t="shared" si="1"/>
        <v>0.27694695159434746</v>
      </c>
      <c r="K24">
        <f t="shared" si="1"/>
        <v>0.27624529379669249</v>
      </c>
      <c r="L24">
        <f t="shared" si="1"/>
        <v>0.44063039682192751</v>
      </c>
    </row>
    <row r="25" spans="1:12" x14ac:dyDescent="0.25">
      <c r="C25">
        <v>21</v>
      </c>
      <c r="D25">
        <v>8.2861885789779405E-2</v>
      </c>
      <c r="E25">
        <v>9.7444343712599898E-2</v>
      </c>
      <c r="F25">
        <v>0.106354752287403</v>
      </c>
      <c r="G25">
        <v>0.14949951486084201</v>
      </c>
      <c r="I25">
        <f t="shared" si="1"/>
        <v>0.2071547144744485</v>
      </c>
      <c r="J25">
        <f t="shared" si="1"/>
        <v>0.24361085928149975</v>
      </c>
      <c r="K25">
        <f t="shared" si="1"/>
        <v>0.26588688071850752</v>
      </c>
      <c r="L25">
        <f t="shared" si="1"/>
        <v>0.37374878715210502</v>
      </c>
    </row>
    <row r="26" spans="1:12" x14ac:dyDescent="0.25">
      <c r="C26">
        <v>22</v>
      </c>
      <c r="D26">
        <v>0.159881471478141</v>
      </c>
      <c r="E26">
        <v>9.1232556418670299E-2</v>
      </c>
      <c r="F26">
        <v>0.15136887877058799</v>
      </c>
      <c r="G26">
        <v>0.13640737989893201</v>
      </c>
      <c r="I26">
        <f t="shared" si="1"/>
        <v>0.3997036786953525</v>
      </c>
      <c r="J26">
        <f t="shared" si="1"/>
        <v>0.22808139104667574</v>
      </c>
      <c r="K26">
        <f t="shared" si="1"/>
        <v>0.37842219692647</v>
      </c>
      <c r="L26">
        <f t="shared" si="1"/>
        <v>0.34101844974733003</v>
      </c>
    </row>
    <row r="27" spans="1:12" x14ac:dyDescent="0.25">
      <c r="C27">
        <v>23</v>
      </c>
      <c r="D27">
        <v>0.116087902132759</v>
      </c>
      <c r="E27">
        <v>6.8717640826401097E-2</v>
      </c>
      <c r="F27">
        <v>0.135237403208394</v>
      </c>
      <c r="G27">
        <v>0.114335941669263</v>
      </c>
      <c r="I27">
        <f t="shared" si="1"/>
        <v>0.29021975533189753</v>
      </c>
      <c r="J27">
        <f t="shared" si="1"/>
        <v>0.17179410206600274</v>
      </c>
      <c r="K27">
        <f t="shared" si="1"/>
        <v>0.33809350802098503</v>
      </c>
      <c r="L27">
        <f t="shared" si="1"/>
        <v>0.28583985417315749</v>
      </c>
    </row>
    <row r="30" spans="1:12" x14ac:dyDescent="0.25">
      <c r="C30" t="s">
        <v>11</v>
      </c>
      <c r="D30">
        <f>SUM(D4:D27)</f>
        <v>2.0846148906209532</v>
      </c>
      <c r="E30">
        <f>SUM(E4:E27)</f>
        <v>1.7454411955458404</v>
      </c>
      <c r="F30">
        <f>SUM(F4:F27)</f>
        <v>2.6111969611871686</v>
      </c>
      <c r="G30">
        <f>SUM(G4:G27)</f>
        <v>3.2574023520230959</v>
      </c>
      <c r="I30">
        <f>SUM(I4:I27)</f>
        <v>5.2115372265523829</v>
      </c>
      <c r="J30">
        <f>SUM(J4:J27)</f>
        <v>4.3636029888646011</v>
      </c>
      <c r="K30">
        <f>SUM(K4:K27)</f>
        <v>6.5279924029679206</v>
      </c>
      <c r="L30">
        <f>SUM(L4:L27)</f>
        <v>8.1435058800577416</v>
      </c>
    </row>
  </sheetData>
  <hyperlinks>
    <hyperlink ref="C1" location="Contents!A1" display="BACK TO CONTENTS" xr:uid="{D44468F0-61A9-4F1B-AE12-BAC2DB6D05E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62D28-A9BF-0C45-85D1-3E8C086A9BA5}">
  <dimension ref="A1:L30"/>
  <sheetViews>
    <sheetView zoomScale="101" workbookViewId="0">
      <selection activeCell="C1" sqref="C1"/>
    </sheetView>
  </sheetViews>
  <sheetFormatPr defaultColWidth="8.85546875" defaultRowHeight="15" x14ac:dyDescent="0.25"/>
  <cols>
    <col min="1" max="1" width="19" customWidth="1"/>
    <col min="2" max="2" width="11.42578125" customWidth="1"/>
    <col min="3" max="3" width="10.5703125" customWidth="1"/>
    <col min="4" max="4" width="8.85546875" customWidth="1"/>
  </cols>
  <sheetData>
    <row r="1" spans="1:12" x14ac:dyDescent="0.25">
      <c r="A1" t="s">
        <v>10</v>
      </c>
      <c r="C1" s="14" t="s">
        <v>81</v>
      </c>
    </row>
    <row r="2" spans="1:12" x14ac:dyDescent="0.25">
      <c r="D2" t="s">
        <v>17</v>
      </c>
      <c r="I2" t="s">
        <v>18</v>
      </c>
    </row>
    <row r="3" spans="1:12" x14ac:dyDescent="0.25">
      <c r="A3" t="s">
        <v>5</v>
      </c>
      <c r="C3" t="s">
        <v>14</v>
      </c>
      <c r="D3" t="s">
        <v>13</v>
      </c>
      <c r="E3" t="s">
        <v>15</v>
      </c>
      <c r="F3" t="s">
        <v>16</v>
      </c>
      <c r="G3" t="s">
        <v>12</v>
      </c>
      <c r="I3" t="s">
        <v>0</v>
      </c>
      <c r="J3" t="s">
        <v>1</v>
      </c>
      <c r="K3" t="s">
        <v>2</v>
      </c>
      <c r="L3" t="s">
        <v>3</v>
      </c>
    </row>
    <row r="4" spans="1:12" x14ac:dyDescent="0.25">
      <c r="A4" t="s">
        <v>0</v>
      </c>
      <c r="B4">
        <v>91</v>
      </c>
      <c r="C4">
        <v>0</v>
      </c>
      <c r="D4">
        <v>0.58385102393185895</v>
      </c>
      <c r="E4">
        <v>0.451809048496565</v>
      </c>
      <c r="F4">
        <v>0.89995879053550698</v>
      </c>
      <c r="G4">
        <v>0.67391146033081994</v>
      </c>
      <c r="I4">
        <f>D4*$B$20</f>
        <v>1.4596275598296473</v>
      </c>
      <c r="J4">
        <f>E4*$B$20</f>
        <v>1.1295226212414125</v>
      </c>
      <c r="K4">
        <f t="shared" ref="K4:L19" si="0">F4*$B$20</f>
        <v>2.2498969763387673</v>
      </c>
      <c r="L4">
        <f>G4*$B$20</f>
        <v>1.6847786508270499</v>
      </c>
    </row>
    <row r="5" spans="1:12" x14ac:dyDescent="0.25">
      <c r="A5" t="s">
        <v>1</v>
      </c>
      <c r="B5">
        <v>90</v>
      </c>
      <c r="C5">
        <v>1</v>
      </c>
      <c r="D5">
        <v>0.43819093199744902</v>
      </c>
      <c r="E5">
        <v>0.35400406510596699</v>
      </c>
      <c r="F5">
        <v>0.63066991405355699</v>
      </c>
      <c r="G5">
        <v>0.683838403103467</v>
      </c>
      <c r="I5">
        <f t="shared" ref="I5:L27" si="1">D5*$B$20</f>
        <v>1.0954773299936225</v>
      </c>
      <c r="J5">
        <f t="shared" si="1"/>
        <v>0.88501016276491751</v>
      </c>
      <c r="K5">
        <f t="shared" si="0"/>
        <v>1.5766747851338925</v>
      </c>
      <c r="L5">
        <f t="shared" si="0"/>
        <v>1.7095960077586674</v>
      </c>
    </row>
    <row r="6" spans="1:12" x14ac:dyDescent="0.25">
      <c r="A6" t="s">
        <v>2</v>
      </c>
      <c r="B6">
        <v>92</v>
      </c>
      <c r="C6">
        <v>2</v>
      </c>
      <c r="D6">
        <v>0.26660729223638702</v>
      </c>
      <c r="E6">
        <v>0.30197349429328801</v>
      </c>
      <c r="F6">
        <v>0.30310429128941402</v>
      </c>
      <c r="G6">
        <v>0.40660369690946702</v>
      </c>
      <c r="I6">
        <f t="shared" si="1"/>
        <v>0.6665182305909676</v>
      </c>
      <c r="J6">
        <f t="shared" si="1"/>
        <v>0.75493373573321998</v>
      </c>
      <c r="K6">
        <f t="shared" si="0"/>
        <v>0.75776072822353502</v>
      </c>
      <c r="L6">
        <f t="shared" si="0"/>
        <v>1.0165092422736675</v>
      </c>
    </row>
    <row r="7" spans="1:12" x14ac:dyDescent="0.25">
      <c r="A7" t="s">
        <v>3</v>
      </c>
      <c r="B7">
        <v>92</v>
      </c>
      <c r="C7">
        <v>3</v>
      </c>
      <c r="D7">
        <v>0.17025908898782799</v>
      </c>
      <c r="E7">
        <v>9.2213894495139198E-2</v>
      </c>
      <c r="F7">
        <v>8.4509824428352504E-2</v>
      </c>
      <c r="G7">
        <v>0.31637211952322802</v>
      </c>
      <c r="I7">
        <f t="shared" si="1"/>
        <v>0.42564772246956994</v>
      </c>
      <c r="J7">
        <f t="shared" si="1"/>
        <v>0.23053473623784798</v>
      </c>
      <c r="K7">
        <f t="shared" si="0"/>
        <v>0.21127456107088127</v>
      </c>
      <c r="L7">
        <f t="shared" si="0"/>
        <v>0.79093029880807009</v>
      </c>
    </row>
    <row r="8" spans="1:12" x14ac:dyDescent="0.25">
      <c r="C8">
        <v>4</v>
      </c>
      <c r="D8">
        <v>6.5728910453418193E-2</v>
      </c>
      <c r="E8">
        <v>7.9499051833195597E-2</v>
      </c>
      <c r="F8">
        <v>0.149486176260994</v>
      </c>
      <c r="G8">
        <v>0.26411144875264903</v>
      </c>
      <c r="I8">
        <f t="shared" si="1"/>
        <v>0.1643222761335455</v>
      </c>
      <c r="J8">
        <f t="shared" si="1"/>
        <v>0.198747629582989</v>
      </c>
      <c r="K8">
        <f t="shared" si="0"/>
        <v>0.37371544065248502</v>
      </c>
      <c r="L8">
        <f t="shared" si="0"/>
        <v>0.66027862188162256</v>
      </c>
    </row>
    <row r="9" spans="1:12" x14ac:dyDescent="0.25">
      <c r="C9">
        <v>5</v>
      </c>
      <c r="D9">
        <v>0.185314831811831</v>
      </c>
      <c r="E9">
        <v>4.2242492435726399E-2</v>
      </c>
      <c r="F9">
        <v>0.123175279065767</v>
      </c>
      <c r="G9">
        <v>0.24546413296373801</v>
      </c>
      <c r="I9">
        <f t="shared" si="1"/>
        <v>0.46328707952957748</v>
      </c>
      <c r="J9">
        <f t="shared" si="1"/>
        <v>0.10560623108931599</v>
      </c>
      <c r="K9">
        <f t="shared" si="0"/>
        <v>0.30793819766441749</v>
      </c>
      <c r="L9">
        <f t="shared" si="0"/>
        <v>0.61366033240934503</v>
      </c>
    </row>
    <row r="10" spans="1:12" x14ac:dyDescent="0.25">
      <c r="A10" t="s">
        <v>4</v>
      </c>
      <c r="B10">
        <f>SUM(D4:D27)*B4</f>
        <v>189.98109674206449</v>
      </c>
      <c r="C10">
        <v>6</v>
      </c>
      <c r="D10">
        <v>0.101167582262168</v>
      </c>
      <c r="E10">
        <v>0.17578642360160199</v>
      </c>
      <c r="F10">
        <v>0.25733745962205801</v>
      </c>
      <c r="G10">
        <v>0.23414208439006301</v>
      </c>
      <c r="I10">
        <f t="shared" si="1"/>
        <v>0.25291895565542</v>
      </c>
      <c r="J10">
        <f t="shared" si="1"/>
        <v>0.43946605900400498</v>
      </c>
      <c r="K10">
        <f t="shared" si="0"/>
        <v>0.64334364905514496</v>
      </c>
      <c r="L10">
        <f t="shared" si="0"/>
        <v>0.58535521097515752</v>
      </c>
    </row>
    <row r="11" spans="1:12" x14ac:dyDescent="0.25">
      <c r="A11" t="s">
        <v>6</v>
      </c>
      <c r="B11">
        <f>SUM(E4:E27)*B5</f>
        <v>152.37362972547811</v>
      </c>
      <c r="C11">
        <v>7</v>
      </c>
      <c r="D11">
        <v>0.19207587479813901</v>
      </c>
      <c r="E11">
        <v>0.127470697672634</v>
      </c>
      <c r="F11">
        <v>7.0389609913850695E-2</v>
      </c>
      <c r="G11">
        <v>0.11046054960663999</v>
      </c>
      <c r="I11">
        <f t="shared" si="1"/>
        <v>0.48018968699534753</v>
      </c>
      <c r="J11">
        <f t="shared" si="1"/>
        <v>0.31867674418158498</v>
      </c>
      <c r="K11">
        <f t="shared" si="0"/>
        <v>0.17597402478462673</v>
      </c>
      <c r="L11">
        <f t="shared" si="0"/>
        <v>0.2761513740166</v>
      </c>
    </row>
    <row r="12" spans="1:12" x14ac:dyDescent="0.25">
      <c r="A12" t="s">
        <v>7</v>
      </c>
      <c r="B12">
        <f>SUM(F4:F27)*B6</f>
        <v>236.04016657100024</v>
      </c>
      <c r="C12">
        <v>8</v>
      </c>
      <c r="D12">
        <v>0</v>
      </c>
      <c r="E12">
        <v>0</v>
      </c>
      <c r="F12">
        <v>0</v>
      </c>
      <c r="G12">
        <v>0</v>
      </c>
      <c r="I12">
        <f t="shared" si="1"/>
        <v>0</v>
      </c>
      <c r="J12">
        <f t="shared" si="1"/>
        <v>0</v>
      </c>
      <c r="K12">
        <f t="shared" si="0"/>
        <v>0</v>
      </c>
      <c r="L12">
        <f t="shared" si="0"/>
        <v>0</v>
      </c>
    </row>
    <row r="13" spans="1:12" x14ac:dyDescent="0.25">
      <c r="A13" t="s">
        <v>8</v>
      </c>
      <c r="B13">
        <f>SUM(G4:G27)*B7</f>
        <v>308.52030853838102</v>
      </c>
      <c r="C13">
        <v>9</v>
      </c>
      <c r="D13">
        <v>0</v>
      </c>
      <c r="E13">
        <v>0</v>
      </c>
      <c r="F13">
        <v>0</v>
      </c>
      <c r="G13">
        <v>0</v>
      </c>
      <c r="I13">
        <f t="shared" si="1"/>
        <v>0</v>
      </c>
      <c r="J13">
        <f t="shared" si="1"/>
        <v>0</v>
      </c>
      <c r="K13">
        <f t="shared" si="0"/>
        <v>0</v>
      </c>
      <c r="L13">
        <f t="shared" si="0"/>
        <v>0</v>
      </c>
    </row>
    <row r="14" spans="1:12" x14ac:dyDescent="0.25">
      <c r="C14">
        <v>10</v>
      </c>
      <c r="D14">
        <v>0</v>
      </c>
      <c r="E14">
        <v>0</v>
      </c>
      <c r="F14">
        <v>0</v>
      </c>
      <c r="G14">
        <v>0</v>
      </c>
      <c r="I14">
        <f t="shared" si="1"/>
        <v>0</v>
      </c>
      <c r="J14">
        <f t="shared" si="1"/>
        <v>0</v>
      </c>
      <c r="K14">
        <f t="shared" si="0"/>
        <v>0</v>
      </c>
      <c r="L14">
        <f t="shared" si="0"/>
        <v>0</v>
      </c>
    </row>
    <row r="15" spans="1:12" x14ac:dyDescent="0.25">
      <c r="C15">
        <v>11</v>
      </c>
      <c r="D15">
        <v>0</v>
      </c>
      <c r="E15">
        <v>0</v>
      </c>
      <c r="F15">
        <v>0</v>
      </c>
      <c r="G15">
        <v>0</v>
      </c>
      <c r="I15">
        <f t="shared" si="1"/>
        <v>0</v>
      </c>
      <c r="J15">
        <f t="shared" si="1"/>
        <v>0</v>
      </c>
      <c r="K15">
        <f t="shared" si="0"/>
        <v>0</v>
      </c>
      <c r="L15">
        <f t="shared" si="0"/>
        <v>0</v>
      </c>
    </row>
    <row r="16" spans="1:12" x14ac:dyDescent="0.25">
      <c r="A16" t="s">
        <v>9</v>
      </c>
      <c r="B16">
        <f>SUM(B10:B14)</f>
        <v>886.91520157692389</v>
      </c>
      <c r="C16">
        <v>12</v>
      </c>
      <c r="D16">
        <v>0</v>
      </c>
      <c r="E16">
        <v>0</v>
      </c>
      <c r="F16">
        <v>0</v>
      </c>
      <c r="G16">
        <v>0</v>
      </c>
      <c r="I16">
        <f t="shared" si="1"/>
        <v>0</v>
      </c>
      <c r="J16">
        <f t="shared" si="1"/>
        <v>0</v>
      </c>
      <c r="K16">
        <f t="shared" si="0"/>
        <v>0</v>
      </c>
      <c r="L16">
        <f t="shared" si="0"/>
        <v>0</v>
      </c>
    </row>
    <row r="17" spans="1:12" x14ac:dyDescent="0.25">
      <c r="C17">
        <v>13</v>
      </c>
      <c r="D17">
        <v>0</v>
      </c>
      <c r="E17">
        <v>0</v>
      </c>
      <c r="F17">
        <v>0</v>
      </c>
      <c r="G17">
        <v>0</v>
      </c>
      <c r="I17">
        <f t="shared" si="1"/>
        <v>0</v>
      </c>
      <c r="J17">
        <f t="shared" si="1"/>
        <v>0</v>
      </c>
      <c r="K17">
        <f t="shared" si="0"/>
        <v>0</v>
      </c>
      <c r="L17">
        <f t="shared" si="0"/>
        <v>0</v>
      </c>
    </row>
    <row r="18" spans="1:12" x14ac:dyDescent="0.25">
      <c r="C18">
        <v>14</v>
      </c>
      <c r="D18">
        <v>0</v>
      </c>
      <c r="E18">
        <v>0</v>
      </c>
      <c r="F18">
        <v>0</v>
      </c>
      <c r="G18">
        <v>0</v>
      </c>
      <c r="I18">
        <f t="shared" si="1"/>
        <v>0</v>
      </c>
      <c r="J18">
        <f t="shared" si="1"/>
        <v>0</v>
      </c>
      <c r="K18">
        <f t="shared" si="0"/>
        <v>0</v>
      </c>
      <c r="L18">
        <f t="shared" si="0"/>
        <v>0</v>
      </c>
    </row>
    <row r="19" spans="1:12" x14ac:dyDescent="0.25">
      <c r="C19">
        <v>15</v>
      </c>
      <c r="D19">
        <v>0</v>
      </c>
      <c r="E19">
        <v>0</v>
      </c>
      <c r="F19">
        <v>0</v>
      </c>
      <c r="G19">
        <v>0</v>
      </c>
      <c r="I19">
        <f t="shared" si="1"/>
        <v>0</v>
      </c>
      <c r="J19">
        <f t="shared" si="1"/>
        <v>0</v>
      </c>
      <c r="K19">
        <f t="shared" si="0"/>
        <v>0</v>
      </c>
      <c r="L19">
        <f t="shared" si="0"/>
        <v>0</v>
      </c>
    </row>
    <row r="20" spans="1:12" x14ac:dyDescent="0.25">
      <c r="A20" t="s">
        <v>19</v>
      </c>
      <c r="B20">
        <v>2.5</v>
      </c>
      <c r="C20">
        <v>16</v>
      </c>
      <c r="D20">
        <v>0</v>
      </c>
      <c r="E20">
        <v>0</v>
      </c>
      <c r="F20">
        <v>0</v>
      </c>
      <c r="G20">
        <v>0</v>
      </c>
      <c r="I20">
        <f t="shared" si="1"/>
        <v>0</v>
      </c>
      <c r="J20">
        <f t="shared" si="1"/>
        <v>0</v>
      </c>
      <c r="K20">
        <f t="shared" si="1"/>
        <v>0</v>
      </c>
      <c r="L20">
        <f t="shared" si="1"/>
        <v>0</v>
      </c>
    </row>
    <row r="21" spans="1:12" x14ac:dyDescent="0.25">
      <c r="C21">
        <v>17</v>
      </c>
      <c r="D21">
        <v>0</v>
      </c>
      <c r="E21">
        <v>0</v>
      </c>
      <c r="F21">
        <v>0</v>
      </c>
      <c r="G21">
        <v>0</v>
      </c>
      <c r="I21">
        <f t="shared" si="1"/>
        <v>0</v>
      </c>
      <c r="J21">
        <f t="shared" si="1"/>
        <v>0</v>
      </c>
      <c r="K21">
        <f t="shared" si="1"/>
        <v>0</v>
      </c>
      <c r="L21">
        <f t="shared" si="1"/>
        <v>0</v>
      </c>
    </row>
    <row r="22" spans="1:12" x14ac:dyDescent="0.25">
      <c r="C22">
        <v>18</v>
      </c>
      <c r="D22">
        <v>0</v>
      </c>
      <c r="E22">
        <v>0</v>
      </c>
      <c r="F22">
        <v>0</v>
      </c>
      <c r="G22">
        <v>0</v>
      </c>
      <c r="I22">
        <f t="shared" si="1"/>
        <v>0</v>
      </c>
      <c r="J22">
        <f t="shared" si="1"/>
        <v>0</v>
      </c>
      <c r="K22">
        <f t="shared" si="1"/>
        <v>0</v>
      </c>
      <c r="L22">
        <f t="shared" si="1"/>
        <v>0</v>
      </c>
    </row>
    <row r="23" spans="1:12" x14ac:dyDescent="0.25">
      <c r="C23">
        <v>19</v>
      </c>
      <c r="D23">
        <v>0</v>
      </c>
      <c r="E23">
        <v>0</v>
      </c>
      <c r="F23">
        <v>0</v>
      </c>
      <c r="G23">
        <v>0</v>
      </c>
      <c r="I23">
        <f t="shared" si="1"/>
        <v>0</v>
      </c>
      <c r="J23">
        <f t="shared" si="1"/>
        <v>0</v>
      </c>
      <c r="K23">
        <f t="shared" si="1"/>
        <v>0</v>
      </c>
      <c r="L23">
        <f t="shared" si="1"/>
        <v>0</v>
      </c>
    </row>
    <row r="24" spans="1:12" x14ac:dyDescent="0.25">
      <c r="C24">
        <v>20</v>
      </c>
      <c r="D24">
        <v>0</v>
      </c>
      <c r="E24">
        <v>0</v>
      </c>
      <c r="F24">
        <v>0</v>
      </c>
      <c r="G24">
        <v>0</v>
      </c>
      <c r="I24">
        <f t="shared" si="1"/>
        <v>0</v>
      </c>
      <c r="J24">
        <f t="shared" si="1"/>
        <v>0</v>
      </c>
      <c r="K24">
        <f t="shared" si="1"/>
        <v>0</v>
      </c>
      <c r="L24">
        <f t="shared" si="1"/>
        <v>0</v>
      </c>
    </row>
    <row r="25" spans="1:12" x14ac:dyDescent="0.25">
      <c r="C25">
        <v>21</v>
      </c>
      <c r="D25">
        <v>0</v>
      </c>
      <c r="E25">
        <v>0</v>
      </c>
      <c r="F25">
        <v>0</v>
      </c>
      <c r="G25">
        <v>0</v>
      </c>
      <c r="I25">
        <f t="shared" si="1"/>
        <v>0</v>
      </c>
      <c r="J25">
        <f t="shared" si="1"/>
        <v>0</v>
      </c>
      <c r="K25">
        <f t="shared" si="1"/>
        <v>0</v>
      </c>
      <c r="L25">
        <f t="shared" si="1"/>
        <v>0</v>
      </c>
    </row>
    <row r="26" spans="1:12" x14ac:dyDescent="0.25">
      <c r="C26">
        <v>22</v>
      </c>
      <c r="D26">
        <v>0</v>
      </c>
      <c r="E26">
        <v>0</v>
      </c>
      <c r="F26">
        <v>0</v>
      </c>
      <c r="G26">
        <v>0</v>
      </c>
      <c r="I26">
        <f t="shared" si="1"/>
        <v>0</v>
      </c>
      <c r="J26">
        <f t="shared" si="1"/>
        <v>0</v>
      </c>
      <c r="K26">
        <f t="shared" si="1"/>
        <v>0</v>
      </c>
      <c r="L26">
        <f t="shared" si="1"/>
        <v>0</v>
      </c>
    </row>
    <row r="27" spans="1:12" x14ac:dyDescent="0.25">
      <c r="C27">
        <v>23</v>
      </c>
      <c r="D27">
        <v>8.4508823323827198E-2</v>
      </c>
      <c r="E27">
        <v>6.8041162348973103E-2</v>
      </c>
      <c r="F27">
        <v>4.7022639297893999E-2</v>
      </c>
      <c r="G27">
        <v>0.41857771896754797</v>
      </c>
      <c r="I27">
        <f t="shared" si="1"/>
        <v>0.21127205830956799</v>
      </c>
      <c r="J27">
        <f t="shared" si="1"/>
        <v>0.17010290587243276</v>
      </c>
      <c r="K27">
        <f t="shared" si="1"/>
        <v>0.11755659824473499</v>
      </c>
      <c r="L27">
        <f t="shared" si="1"/>
        <v>1.0464442974188699</v>
      </c>
    </row>
    <row r="30" spans="1:12" x14ac:dyDescent="0.25">
      <c r="C30" t="s">
        <v>11</v>
      </c>
      <c r="D30">
        <f>SUM(D4:D27)</f>
        <v>2.0877043598029066</v>
      </c>
      <c r="E30">
        <f>SUM(E4:E27)</f>
        <v>1.6930403302830901</v>
      </c>
      <c r="F30">
        <f>SUM(F4:F27)</f>
        <v>2.565653984467394</v>
      </c>
      <c r="G30">
        <f>SUM(G4:G27)</f>
        <v>3.3534816145476198</v>
      </c>
      <c r="I30">
        <f>SUM(I4:I27)</f>
        <v>5.2192608995072662</v>
      </c>
      <c r="J30">
        <f>SUM(J4:J27)</f>
        <v>4.2326008257077259</v>
      </c>
      <c r="K30">
        <f>SUM(K4:K27)</f>
        <v>6.4141349611684859</v>
      </c>
      <c r="L30">
        <f>SUM(L4:L27)</f>
        <v>8.3837040363690498</v>
      </c>
    </row>
  </sheetData>
  <hyperlinks>
    <hyperlink ref="C1" location="Contents!A1" display="BACK TO CONTENTS" xr:uid="{20009BE4-554B-4169-930D-DC3B1EA30B2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375DA-770B-ED49-94C5-ABECD82B9A67}">
  <dimension ref="A1:L30"/>
  <sheetViews>
    <sheetView zoomScale="101" workbookViewId="0">
      <selection activeCell="C1" sqref="C1"/>
    </sheetView>
  </sheetViews>
  <sheetFormatPr defaultColWidth="8.85546875" defaultRowHeight="15" x14ac:dyDescent="0.25"/>
  <cols>
    <col min="1" max="1" width="19" customWidth="1"/>
    <col min="2" max="2" width="11.42578125" customWidth="1"/>
    <col min="3" max="3" width="10.5703125" customWidth="1"/>
    <col min="4" max="4" width="8.85546875" customWidth="1"/>
  </cols>
  <sheetData>
    <row r="1" spans="1:12" x14ac:dyDescent="0.25">
      <c r="A1" t="s">
        <v>10</v>
      </c>
      <c r="C1" s="14" t="s">
        <v>81</v>
      </c>
    </row>
    <row r="2" spans="1:12" x14ac:dyDescent="0.25">
      <c r="D2" t="s">
        <v>17</v>
      </c>
      <c r="I2" t="s">
        <v>18</v>
      </c>
    </row>
    <row r="3" spans="1:12" x14ac:dyDescent="0.25">
      <c r="A3" t="s">
        <v>5</v>
      </c>
      <c r="C3" t="s">
        <v>14</v>
      </c>
      <c r="D3" t="s">
        <v>13</v>
      </c>
      <c r="E3" t="s">
        <v>15</v>
      </c>
      <c r="F3" t="s">
        <v>16</v>
      </c>
      <c r="G3" t="s">
        <v>12</v>
      </c>
      <c r="I3" t="s">
        <v>0</v>
      </c>
      <c r="J3" t="s">
        <v>1</v>
      </c>
      <c r="K3" t="s">
        <v>2</v>
      </c>
      <c r="L3" t="s">
        <v>3</v>
      </c>
    </row>
    <row r="4" spans="1:12" x14ac:dyDescent="0.25">
      <c r="A4" t="s">
        <v>0</v>
      </c>
      <c r="B4">
        <v>91</v>
      </c>
      <c r="C4">
        <v>0</v>
      </c>
      <c r="D4">
        <v>2.2406082885403699E-2</v>
      </c>
      <c r="E4">
        <v>9.8326822994893506E-3</v>
      </c>
      <c r="F4">
        <v>2.2282340164774699E-2</v>
      </c>
      <c r="G4">
        <v>7.8997688747229303E-2</v>
      </c>
      <c r="I4">
        <f>D4*$B$20</f>
        <v>5.6015207213509249E-2</v>
      </c>
      <c r="J4">
        <f>E4*$B$20</f>
        <v>2.4581705748723377E-2</v>
      </c>
      <c r="K4">
        <f t="shared" ref="K4:L19" si="0">F4*$B$20</f>
        <v>5.570585041193675E-2</v>
      </c>
      <c r="L4">
        <f>G4*$B$20</f>
        <v>0.19749422186807325</v>
      </c>
    </row>
    <row r="5" spans="1:12" x14ac:dyDescent="0.25">
      <c r="A5" t="s">
        <v>1</v>
      </c>
      <c r="B5">
        <v>90</v>
      </c>
      <c r="C5">
        <v>1</v>
      </c>
      <c r="D5">
        <v>3.9631128216995097E-2</v>
      </c>
      <c r="E5">
        <v>1.3906772261326E-2</v>
      </c>
      <c r="F5">
        <v>4.5848420183324898E-2</v>
      </c>
      <c r="G5">
        <v>4.1261926453829E-2</v>
      </c>
      <c r="I5">
        <f t="shared" ref="I5:L27" si="1">D5*$B$20</f>
        <v>9.9077820542487746E-2</v>
      </c>
      <c r="J5">
        <f t="shared" si="1"/>
        <v>3.4766930653315001E-2</v>
      </c>
      <c r="K5">
        <f t="shared" si="0"/>
        <v>0.11462105045831225</v>
      </c>
      <c r="L5">
        <f t="shared" si="0"/>
        <v>0.1031548161345725</v>
      </c>
    </row>
    <row r="6" spans="1:12" x14ac:dyDescent="0.25">
      <c r="A6" t="s">
        <v>2</v>
      </c>
      <c r="B6">
        <v>92</v>
      </c>
      <c r="C6">
        <v>2</v>
      </c>
      <c r="D6">
        <v>3.3983541768452197E-2</v>
      </c>
      <c r="E6">
        <v>1.5475308547057301E-2</v>
      </c>
      <c r="F6">
        <v>2.3710641518218101E-2</v>
      </c>
      <c r="G6">
        <v>6.7710363825776401E-2</v>
      </c>
      <c r="I6">
        <f t="shared" si="1"/>
        <v>8.4958854421130492E-2</v>
      </c>
      <c r="J6">
        <f t="shared" si="1"/>
        <v>3.8688271367643252E-2</v>
      </c>
      <c r="K6">
        <f t="shared" si="0"/>
        <v>5.9276603795545252E-2</v>
      </c>
      <c r="L6">
        <f t="shared" si="0"/>
        <v>0.169275909564441</v>
      </c>
    </row>
    <row r="7" spans="1:12" x14ac:dyDescent="0.25">
      <c r="A7" t="s">
        <v>3</v>
      </c>
      <c r="B7">
        <v>92</v>
      </c>
      <c r="C7">
        <v>3</v>
      </c>
      <c r="D7">
        <v>1.33524371891766E-2</v>
      </c>
      <c r="E7">
        <v>6.4507925703344796E-3</v>
      </c>
      <c r="F7">
        <v>2.94002957088185E-2</v>
      </c>
      <c r="G7">
        <v>2.5393543945296401E-2</v>
      </c>
      <c r="I7">
        <f t="shared" si="1"/>
        <v>3.3381092972941499E-2</v>
      </c>
      <c r="J7">
        <f t="shared" si="1"/>
        <v>1.6126981425836198E-2</v>
      </c>
      <c r="K7">
        <f t="shared" si="0"/>
        <v>7.3500739272046256E-2</v>
      </c>
      <c r="L7">
        <f t="shared" si="0"/>
        <v>6.348385986324101E-2</v>
      </c>
    </row>
    <row r="8" spans="1:12" x14ac:dyDescent="0.25">
      <c r="C8">
        <v>4</v>
      </c>
      <c r="D8">
        <v>2.51265916273632E-2</v>
      </c>
      <c r="E8">
        <v>5.9425533828713403E-3</v>
      </c>
      <c r="F8">
        <v>3.3551855785660903E-2</v>
      </c>
      <c r="G8">
        <v>3.7123323457351198E-2</v>
      </c>
      <c r="I8">
        <f t="shared" si="1"/>
        <v>6.2816479068407996E-2</v>
      </c>
      <c r="J8">
        <f t="shared" si="1"/>
        <v>1.4856383457178352E-2</v>
      </c>
      <c r="K8">
        <f t="shared" si="0"/>
        <v>8.387963946415225E-2</v>
      </c>
      <c r="L8">
        <f t="shared" si="0"/>
        <v>9.2808308643377996E-2</v>
      </c>
    </row>
    <row r="9" spans="1:12" x14ac:dyDescent="0.25">
      <c r="C9">
        <v>5</v>
      </c>
      <c r="D9">
        <v>1.53038831878691E-2</v>
      </c>
      <c r="E9">
        <v>7.2795781907519803E-3</v>
      </c>
      <c r="F9">
        <v>2.3728654003080399E-2</v>
      </c>
      <c r="G9">
        <v>5.8439121534817798E-2</v>
      </c>
      <c r="I9">
        <f t="shared" si="1"/>
        <v>3.8259707969672749E-2</v>
      </c>
      <c r="J9">
        <f t="shared" si="1"/>
        <v>1.819894547687995E-2</v>
      </c>
      <c r="K9">
        <f t="shared" si="0"/>
        <v>5.9321635007700997E-2</v>
      </c>
      <c r="L9">
        <f t="shared" si="0"/>
        <v>0.14609780383704449</v>
      </c>
    </row>
    <row r="10" spans="1:12" x14ac:dyDescent="0.25">
      <c r="A10" t="s">
        <v>4</v>
      </c>
      <c r="B10">
        <f>SUM(D4:D27)*B4</f>
        <v>62.295633071697445</v>
      </c>
      <c r="C10">
        <v>6</v>
      </c>
      <c r="D10">
        <v>1.41743569834886E-2</v>
      </c>
      <c r="E10">
        <v>7.9868324561751108E-3</v>
      </c>
      <c r="F10">
        <v>9.9128535993251807E-3</v>
      </c>
      <c r="G10">
        <v>5.4985110000329997E-2</v>
      </c>
      <c r="I10">
        <f t="shared" si="1"/>
        <v>3.5435892458721502E-2</v>
      </c>
      <c r="J10">
        <f t="shared" si="1"/>
        <v>1.9967081140437777E-2</v>
      </c>
      <c r="K10">
        <f t="shared" si="0"/>
        <v>2.4782133998312951E-2</v>
      </c>
      <c r="L10">
        <f t="shared" si="0"/>
        <v>0.13746277500082499</v>
      </c>
    </row>
    <row r="11" spans="1:12" x14ac:dyDescent="0.25">
      <c r="A11" t="s">
        <v>6</v>
      </c>
      <c r="B11">
        <f>SUM(E4:E27)*B5</f>
        <v>21.732137825995967</v>
      </c>
      <c r="C11">
        <v>7</v>
      </c>
      <c r="D11">
        <v>1.51924295748546E-2</v>
      </c>
      <c r="E11">
        <v>5.5566663676876503E-3</v>
      </c>
      <c r="F11">
        <v>1.9793437168389799E-2</v>
      </c>
      <c r="G11">
        <v>4.2588844758926901E-2</v>
      </c>
      <c r="I11">
        <f t="shared" si="1"/>
        <v>3.7981073937136497E-2</v>
      </c>
      <c r="J11">
        <f t="shared" si="1"/>
        <v>1.3891665919219125E-2</v>
      </c>
      <c r="K11">
        <f t="shared" si="0"/>
        <v>4.9483592920974498E-2</v>
      </c>
      <c r="L11">
        <f t="shared" si="0"/>
        <v>0.10647211189731726</v>
      </c>
    </row>
    <row r="12" spans="1:12" x14ac:dyDescent="0.25">
      <c r="A12" t="s">
        <v>7</v>
      </c>
      <c r="B12">
        <f>SUM(F4:F27)*B6</f>
        <v>66.243872005050335</v>
      </c>
      <c r="C12">
        <v>8</v>
      </c>
      <c r="D12">
        <v>2.5356440734482202E-2</v>
      </c>
      <c r="E12">
        <v>4.8836407145703099E-3</v>
      </c>
      <c r="F12">
        <v>7.3861655176705497E-3</v>
      </c>
      <c r="G12">
        <v>4.3020163093636099E-2</v>
      </c>
      <c r="I12">
        <f t="shared" si="1"/>
        <v>6.3391101836205499E-2</v>
      </c>
      <c r="J12">
        <f t="shared" si="1"/>
        <v>1.2209101786425775E-2</v>
      </c>
      <c r="K12">
        <f t="shared" si="0"/>
        <v>1.8465413794176374E-2</v>
      </c>
      <c r="L12">
        <f t="shared" si="0"/>
        <v>0.10755040773409025</v>
      </c>
    </row>
    <row r="13" spans="1:12" x14ac:dyDescent="0.25">
      <c r="A13" t="s">
        <v>8</v>
      </c>
      <c r="B13">
        <f>SUM(G4:G27)*B7</f>
        <v>130.10798521212857</v>
      </c>
      <c r="C13">
        <v>9</v>
      </c>
      <c r="D13">
        <v>1.45353256897551E-2</v>
      </c>
      <c r="E13">
        <v>6.0977380667228799E-3</v>
      </c>
      <c r="F13">
        <v>2.7190494387963501E-2</v>
      </c>
      <c r="G13">
        <v>3.3989977992884897E-2</v>
      </c>
      <c r="I13">
        <f t="shared" si="1"/>
        <v>3.6338314224387748E-2</v>
      </c>
      <c r="J13">
        <f t="shared" si="1"/>
        <v>1.5244345166807199E-2</v>
      </c>
      <c r="K13">
        <f t="shared" si="0"/>
        <v>6.7976235969908747E-2</v>
      </c>
      <c r="L13">
        <f t="shared" si="0"/>
        <v>8.4974944982212239E-2</v>
      </c>
    </row>
    <row r="14" spans="1:12" x14ac:dyDescent="0.25">
      <c r="C14">
        <v>10</v>
      </c>
      <c r="D14">
        <v>2.5451425991110801E-2</v>
      </c>
      <c r="E14">
        <v>9.1644390403455792E-3</v>
      </c>
      <c r="F14">
        <v>2.8966249244489799E-2</v>
      </c>
      <c r="G14">
        <v>4.4294183100364599E-2</v>
      </c>
      <c r="I14">
        <f t="shared" si="1"/>
        <v>6.3628564977776997E-2</v>
      </c>
      <c r="J14">
        <f t="shared" si="1"/>
        <v>2.2911097600863947E-2</v>
      </c>
      <c r="K14">
        <f t="shared" si="0"/>
        <v>7.24156231112245E-2</v>
      </c>
      <c r="L14">
        <f t="shared" si="0"/>
        <v>0.1107354577509115</v>
      </c>
    </row>
    <row r="15" spans="1:12" x14ac:dyDescent="0.25">
      <c r="C15">
        <v>11</v>
      </c>
      <c r="D15">
        <v>3.31852415509893E-2</v>
      </c>
      <c r="E15">
        <v>1.03519746996507E-2</v>
      </c>
      <c r="F15">
        <v>2.2528172289479401E-2</v>
      </c>
      <c r="G15">
        <v>3.4432365519504703E-2</v>
      </c>
      <c r="I15">
        <f t="shared" si="1"/>
        <v>8.2963103877473243E-2</v>
      </c>
      <c r="J15">
        <f t="shared" si="1"/>
        <v>2.5879936749126749E-2</v>
      </c>
      <c r="K15">
        <f t="shared" si="0"/>
        <v>5.6320430723698502E-2</v>
      </c>
      <c r="L15">
        <f t="shared" si="0"/>
        <v>8.608091379876176E-2</v>
      </c>
    </row>
    <row r="16" spans="1:12" x14ac:dyDescent="0.25">
      <c r="A16" t="s">
        <v>9</v>
      </c>
      <c r="B16">
        <f>SUM(B10:B14)</f>
        <v>280.37962811487228</v>
      </c>
      <c r="C16">
        <v>12</v>
      </c>
      <c r="D16">
        <v>2.7496370351039901E-2</v>
      </c>
      <c r="E16">
        <v>5.9781060820609001E-3</v>
      </c>
      <c r="F16">
        <v>2.19643194851456E-2</v>
      </c>
      <c r="G16">
        <v>4.0539780294037299E-2</v>
      </c>
      <c r="I16">
        <f t="shared" si="1"/>
        <v>6.8740925877599751E-2</v>
      </c>
      <c r="J16">
        <f t="shared" si="1"/>
        <v>1.494526520515225E-2</v>
      </c>
      <c r="K16">
        <f t="shared" si="0"/>
        <v>5.4910798712864001E-2</v>
      </c>
      <c r="L16">
        <f t="shared" si="0"/>
        <v>0.10134945073509324</v>
      </c>
    </row>
    <row r="17" spans="1:12" x14ac:dyDescent="0.25">
      <c r="C17">
        <v>13</v>
      </c>
      <c r="D17">
        <v>2.9679053904220699E-2</v>
      </c>
      <c r="E17">
        <v>1.5340230041440601E-2</v>
      </c>
      <c r="F17">
        <v>4.7903593980198E-2</v>
      </c>
      <c r="G17">
        <v>9.0165451837299002E-2</v>
      </c>
      <c r="I17">
        <f t="shared" si="1"/>
        <v>7.4197634760551745E-2</v>
      </c>
      <c r="J17">
        <f t="shared" si="1"/>
        <v>3.83505751036015E-2</v>
      </c>
      <c r="K17">
        <f t="shared" si="0"/>
        <v>0.119758984950495</v>
      </c>
      <c r="L17">
        <f t="shared" si="0"/>
        <v>0.22541362959324751</v>
      </c>
    </row>
    <row r="18" spans="1:12" x14ac:dyDescent="0.25">
      <c r="C18">
        <v>14</v>
      </c>
      <c r="D18">
        <v>4.2770264626835801E-2</v>
      </c>
      <c r="E18">
        <v>1.09670727791198E-2</v>
      </c>
      <c r="F18">
        <v>3.7201877034287602E-2</v>
      </c>
      <c r="G18">
        <v>8.8090291074650107E-2</v>
      </c>
      <c r="I18">
        <f t="shared" si="1"/>
        <v>0.10692566156708951</v>
      </c>
      <c r="J18">
        <f t="shared" si="1"/>
        <v>2.7417681947799498E-2</v>
      </c>
      <c r="K18">
        <f t="shared" si="0"/>
        <v>9.3004692585719001E-2</v>
      </c>
      <c r="L18">
        <f t="shared" si="0"/>
        <v>0.22022572768662527</v>
      </c>
    </row>
    <row r="19" spans="1:12" x14ac:dyDescent="0.25">
      <c r="C19">
        <v>15</v>
      </c>
      <c r="D19">
        <v>3.49404091059606E-2</v>
      </c>
      <c r="E19">
        <v>1.12091279073433E-2</v>
      </c>
      <c r="F19">
        <v>4.0892440270695003E-2</v>
      </c>
      <c r="G19">
        <v>9.1973892752733002E-2</v>
      </c>
      <c r="I19">
        <f t="shared" si="1"/>
        <v>8.7351022764901504E-2</v>
      </c>
      <c r="J19">
        <f t="shared" si="1"/>
        <v>2.8022819768358249E-2</v>
      </c>
      <c r="K19">
        <f t="shared" si="0"/>
        <v>0.1022311006767375</v>
      </c>
      <c r="L19">
        <f t="shared" si="0"/>
        <v>0.2299347318818325</v>
      </c>
    </row>
    <row r="20" spans="1:12" x14ac:dyDescent="0.25">
      <c r="A20" t="s">
        <v>19</v>
      </c>
      <c r="B20">
        <v>2.5</v>
      </c>
      <c r="C20">
        <v>16</v>
      </c>
      <c r="D20">
        <v>5.7846369139385997E-2</v>
      </c>
      <c r="E20">
        <v>1.13503225029784E-2</v>
      </c>
      <c r="F20">
        <v>5.4361112273071902E-2</v>
      </c>
      <c r="G20">
        <v>0.106612934744881</v>
      </c>
      <c r="I20">
        <f t="shared" si="1"/>
        <v>0.144615922848465</v>
      </c>
      <c r="J20">
        <f t="shared" si="1"/>
        <v>2.8375806257445998E-2</v>
      </c>
      <c r="K20">
        <f t="shared" si="1"/>
        <v>0.13590278068267975</v>
      </c>
      <c r="L20">
        <f t="shared" si="1"/>
        <v>0.26653233686220251</v>
      </c>
    </row>
    <row r="21" spans="1:12" x14ac:dyDescent="0.25">
      <c r="C21">
        <v>17</v>
      </c>
      <c r="D21">
        <v>3.3352670357737098E-2</v>
      </c>
      <c r="E21">
        <v>9.1926913867108606E-3</v>
      </c>
      <c r="F21">
        <v>4.26796731292731E-2</v>
      </c>
      <c r="G21">
        <v>9.3584471554986198E-2</v>
      </c>
      <c r="I21">
        <f t="shared" si="1"/>
        <v>8.3381675894342741E-2</v>
      </c>
      <c r="J21">
        <f t="shared" si="1"/>
        <v>2.2981728466777152E-2</v>
      </c>
      <c r="K21">
        <f t="shared" si="1"/>
        <v>0.10669918282318275</v>
      </c>
      <c r="L21">
        <f t="shared" si="1"/>
        <v>0.23396117888746548</v>
      </c>
    </row>
    <row r="22" spans="1:12" x14ac:dyDescent="0.25">
      <c r="C22">
        <v>18</v>
      </c>
      <c r="D22">
        <v>2.7352314032439599E-2</v>
      </c>
      <c r="E22">
        <v>1.3975286778809E-2</v>
      </c>
      <c r="F22">
        <v>2.3543578645372799E-2</v>
      </c>
      <c r="G22">
        <v>5.2536278473509397E-2</v>
      </c>
      <c r="I22">
        <f t="shared" si="1"/>
        <v>6.8380785081099002E-2</v>
      </c>
      <c r="J22">
        <f t="shared" si="1"/>
        <v>3.4938216947022496E-2</v>
      </c>
      <c r="K22">
        <f t="shared" si="1"/>
        <v>5.8858946613431995E-2</v>
      </c>
      <c r="L22">
        <f t="shared" si="1"/>
        <v>0.1313406961837735</v>
      </c>
    </row>
    <row r="23" spans="1:12" x14ac:dyDescent="0.25">
      <c r="C23">
        <v>19</v>
      </c>
      <c r="D23">
        <v>3.6439448406404201E-2</v>
      </c>
      <c r="E23">
        <v>1.3564175004711399E-2</v>
      </c>
      <c r="F23">
        <v>2.0893527104327601E-2</v>
      </c>
      <c r="G23">
        <v>6.0299771806584197E-2</v>
      </c>
      <c r="I23">
        <f t="shared" si="1"/>
        <v>9.1098621016010503E-2</v>
      </c>
      <c r="J23">
        <f t="shared" si="1"/>
        <v>3.3910437511778496E-2</v>
      </c>
      <c r="K23">
        <f t="shared" si="1"/>
        <v>5.2233817760819E-2</v>
      </c>
      <c r="L23">
        <f t="shared" si="1"/>
        <v>0.1507494295164605</v>
      </c>
    </row>
    <row r="24" spans="1:12" x14ac:dyDescent="0.25">
      <c r="C24">
        <v>20</v>
      </c>
      <c r="D24">
        <v>2.14064051937101E-2</v>
      </c>
      <c r="E24">
        <v>1.20572154845802E-2</v>
      </c>
      <c r="F24">
        <v>3.1608445977769302E-2</v>
      </c>
      <c r="G24">
        <v>4.2717070357425599E-2</v>
      </c>
      <c r="I24">
        <f t="shared" si="1"/>
        <v>5.3516012984275246E-2</v>
      </c>
      <c r="J24">
        <f t="shared" si="1"/>
        <v>3.01430387114505E-2</v>
      </c>
      <c r="K24">
        <f t="shared" si="1"/>
        <v>7.9021114944423251E-2</v>
      </c>
      <c r="L24">
        <f t="shared" si="1"/>
        <v>0.106792675893564</v>
      </c>
    </row>
    <row r="25" spans="1:12" x14ac:dyDescent="0.25">
      <c r="C25">
        <v>21</v>
      </c>
      <c r="D25">
        <v>2.32620997194973E-2</v>
      </c>
      <c r="E25">
        <v>1.40523914223006E-2</v>
      </c>
      <c r="F25">
        <v>3.1209152581063999E-2</v>
      </c>
      <c r="G25">
        <v>6.4743935070758096E-2</v>
      </c>
      <c r="I25">
        <f t="shared" si="1"/>
        <v>5.8155249298743251E-2</v>
      </c>
      <c r="J25">
        <f t="shared" si="1"/>
        <v>3.5130978555751501E-2</v>
      </c>
      <c r="K25">
        <f t="shared" si="1"/>
        <v>7.8022881452659995E-2</v>
      </c>
      <c r="L25">
        <f t="shared" si="1"/>
        <v>0.16185983767689524</v>
      </c>
    </row>
    <row r="26" spans="1:12" x14ac:dyDescent="0.25">
      <c r="C26">
        <v>22</v>
      </c>
      <c r="D26">
        <v>3.7889002518631199E-2</v>
      </c>
      <c r="E26">
        <v>1.0640835628863201E-2</v>
      </c>
      <c r="F26">
        <v>2.9170752754405602E-2</v>
      </c>
      <c r="G26">
        <v>6.1066073039803798E-2</v>
      </c>
      <c r="I26">
        <f t="shared" si="1"/>
        <v>9.4722506296577996E-2</v>
      </c>
      <c r="J26">
        <f t="shared" si="1"/>
        <v>2.6602089072158001E-2</v>
      </c>
      <c r="K26">
        <f t="shared" si="1"/>
        <v>7.2926881886014011E-2</v>
      </c>
      <c r="L26">
        <f t="shared" si="1"/>
        <v>0.15266518259950951</v>
      </c>
    </row>
    <row r="27" spans="1:12" x14ac:dyDescent="0.25">
      <c r="C27">
        <v>23</v>
      </c>
      <c r="D27">
        <v>3.4434103636476601E-2</v>
      </c>
      <c r="E27">
        <v>1.02117644507209E-2</v>
      </c>
      <c r="F27">
        <v>4.43140342046104E-2</v>
      </c>
      <c r="G27">
        <v>5.96506671299998E-2</v>
      </c>
      <c r="I27">
        <f t="shared" si="1"/>
        <v>8.6085259091191496E-2</v>
      </c>
      <c r="J27">
        <f t="shared" si="1"/>
        <v>2.5529411126802251E-2</v>
      </c>
      <c r="K27">
        <f t="shared" si="1"/>
        <v>0.11078508551152599</v>
      </c>
      <c r="L27">
        <f t="shared" si="1"/>
        <v>0.1491266678249995</v>
      </c>
    </row>
    <row r="30" spans="1:12" x14ac:dyDescent="0.25">
      <c r="C30" t="s">
        <v>11</v>
      </c>
      <c r="D30">
        <f>SUM(D4:D27)</f>
        <v>0.68456739639227959</v>
      </c>
      <c r="E30">
        <f>SUM(E4:E27)</f>
        <v>0.24146819806662184</v>
      </c>
      <c r="F30">
        <f>SUM(F4:F27)</f>
        <v>0.7200420870114167</v>
      </c>
      <c r="G30">
        <f>SUM(G4:G27)</f>
        <v>1.414217230566615</v>
      </c>
      <c r="I30">
        <f>SUM(I4:I27)</f>
        <v>1.7114184909806986</v>
      </c>
      <c r="J30">
        <f>SUM(J4:J27)</f>
        <v>0.60367049516655469</v>
      </c>
      <c r="K30">
        <f>SUM(K4:K27)</f>
        <v>1.8001052175285417</v>
      </c>
      <c r="L30">
        <f>SUM(L4:L27)</f>
        <v>3.5355430764165372</v>
      </c>
    </row>
  </sheetData>
  <hyperlinks>
    <hyperlink ref="C1" location="Contents!A1" display="BACK TO CONTENTS" xr:uid="{FAD29F52-0A58-443D-A72E-18ED2A38136F}"/>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6D001-F4D5-8D4F-A910-C441F6D7DD8D}">
  <dimension ref="A1:L30"/>
  <sheetViews>
    <sheetView zoomScale="101" workbookViewId="0">
      <selection activeCell="C1" sqref="C1"/>
    </sheetView>
  </sheetViews>
  <sheetFormatPr defaultColWidth="8.85546875" defaultRowHeight="15" x14ac:dyDescent="0.25"/>
  <cols>
    <col min="1" max="1" width="19" customWidth="1"/>
    <col min="2" max="2" width="11.42578125" customWidth="1"/>
    <col min="3" max="3" width="10.5703125" customWidth="1"/>
    <col min="4" max="4" width="8.85546875" customWidth="1"/>
  </cols>
  <sheetData>
    <row r="1" spans="1:12" x14ac:dyDescent="0.25">
      <c r="A1" t="s">
        <v>10</v>
      </c>
      <c r="C1" s="14" t="s">
        <v>81</v>
      </c>
    </row>
    <row r="2" spans="1:12" x14ac:dyDescent="0.25">
      <c r="D2" t="s">
        <v>17</v>
      </c>
      <c r="I2" t="s">
        <v>18</v>
      </c>
    </row>
    <row r="3" spans="1:12" x14ac:dyDescent="0.25">
      <c r="A3" t="s">
        <v>5</v>
      </c>
      <c r="C3" t="s">
        <v>14</v>
      </c>
      <c r="D3" t="s">
        <v>13</v>
      </c>
      <c r="E3" t="s">
        <v>15</v>
      </c>
      <c r="F3" t="s">
        <v>16</v>
      </c>
      <c r="G3" t="s">
        <v>12</v>
      </c>
      <c r="I3" t="s">
        <v>0</v>
      </c>
      <c r="J3" t="s">
        <v>1</v>
      </c>
      <c r="K3" t="s">
        <v>2</v>
      </c>
      <c r="L3" t="s">
        <v>3</v>
      </c>
    </row>
    <row r="4" spans="1:12" x14ac:dyDescent="0.25">
      <c r="A4" t="s">
        <v>0</v>
      </c>
      <c r="B4">
        <v>91</v>
      </c>
      <c r="C4">
        <v>0</v>
      </c>
      <c r="D4">
        <v>0.320944991896214</v>
      </c>
      <c r="E4">
        <v>0.129280189965885</v>
      </c>
      <c r="F4">
        <v>0.26861741876724499</v>
      </c>
      <c r="G4">
        <v>0.434253869802252</v>
      </c>
      <c r="I4">
        <f>D4*$B$20</f>
        <v>0.80236247974053498</v>
      </c>
      <c r="J4">
        <f>E4*$B$20</f>
        <v>0.32320047491471249</v>
      </c>
      <c r="K4">
        <f t="shared" ref="K4:L19" si="0">F4*$B$20</f>
        <v>0.67154354691811247</v>
      </c>
      <c r="L4">
        <f>G4*$B$20</f>
        <v>1.08563467450563</v>
      </c>
    </row>
    <row r="5" spans="1:12" x14ac:dyDescent="0.25">
      <c r="A5" t="s">
        <v>1</v>
      </c>
      <c r="B5">
        <v>90</v>
      </c>
      <c r="C5">
        <v>1</v>
      </c>
      <c r="D5">
        <v>0.158252145182086</v>
      </c>
      <c r="E5">
        <v>6.6871925799242796E-2</v>
      </c>
      <c r="F5">
        <v>0.219654190846271</v>
      </c>
      <c r="G5">
        <v>0.37313896902583998</v>
      </c>
      <c r="I5">
        <f t="shared" ref="I5:L27" si="1">D5*$B$20</f>
        <v>0.39563036295521498</v>
      </c>
      <c r="J5">
        <f t="shared" si="1"/>
        <v>0.16717981449810698</v>
      </c>
      <c r="K5">
        <f t="shared" si="0"/>
        <v>0.54913547711567745</v>
      </c>
      <c r="L5">
        <f t="shared" si="0"/>
        <v>0.93284742256459996</v>
      </c>
    </row>
    <row r="6" spans="1:12" x14ac:dyDescent="0.25">
      <c r="A6" t="s">
        <v>2</v>
      </c>
      <c r="B6">
        <v>92</v>
      </c>
      <c r="C6">
        <v>2</v>
      </c>
      <c r="D6">
        <v>3.1111604053822E-2</v>
      </c>
      <c r="E6">
        <v>2.61963240789366E-2</v>
      </c>
      <c r="F6">
        <v>5.2133727650978103E-2</v>
      </c>
      <c r="G6">
        <v>9.0736240578920005E-2</v>
      </c>
      <c r="I6">
        <f t="shared" si="1"/>
        <v>7.7779010134555002E-2</v>
      </c>
      <c r="J6">
        <f t="shared" si="1"/>
        <v>6.5490810197341501E-2</v>
      </c>
      <c r="K6">
        <f t="shared" si="0"/>
        <v>0.13033431912744525</v>
      </c>
      <c r="L6">
        <f t="shared" si="0"/>
        <v>0.22684060144730001</v>
      </c>
    </row>
    <row r="7" spans="1:12" x14ac:dyDescent="0.25">
      <c r="A7" t="s">
        <v>3</v>
      </c>
      <c r="B7">
        <v>92</v>
      </c>
      <c r="C7">
        <v>3</v>
      </c>
      <c r="D7">
        <v>1.7562305528648701E-2</v>
      </c>
      <c r="E7">
        <v>7.2478488550609503E-3</v>
      </c>
      <c r="F7">
        <v>3.6485579908971999E-2</v>
      </c>
      <c r="G7">
        <v>6.2500492470919503E-2</v>
      </c>
      <c r="I7">
        <f t="shared" si="1"/>
        <v>4.3905763821621757E-2</v>
      </c>
      <c r="J7">
        <f t="shared" si="1"/>
        <v>1.8119622137652378E-2</v>
      </c>
      <c r="K7">
        <f t="shared" si="0"/>
        <v>9.1213949772429997E-2</v>
      </c>
      <c r="L7">
        <f t="shared" si="0"/>
        <v>0.15625123117729875</v>
      </c>
    </row>
    <row r="8" spans="1:12" x14ac:dyDescent="0.25">
      <c r="C8">
        <v>4</v>
      </c>
      <c r="D8">
        <v>1.27099289740239E-2</v>
      </c>
      <c r="E8">
        <v>6.8354073415785302E-3</v>
      </c>
      <c r="F8">
        <v>3.03602558289407E-2</v>
      </c>
      <c r="G8">
        <v>5.4214902384961003E-2</v>
      </c>
      <c r="I8">
        <f t="shared" si="1"/>
        <v>3.1774822435059753E-2</v>
      </c>
      <c r="J8">
        <f t="shared" si="1"/>
        <v>1.7088518353946324E-2</v>
      </c>
      <c r="K8">
        <f t="shared" si="0"/>
        <v>7.5900639572351755E-2</v>
      </c>
      <c r="L8">
        <f t="shared" si="0"/>
        <v>0.13553725596240251</v>
      </c>
    </row>
    <row r="9" spans="1:12" x14ac:dyDescent="0.25">
      <c r="C9">
        <v>5</v>
      </c>
      <c r="D9">
        <v>2.71437939271503E-2</v>
      </c>
      <c r="E9">
        <v>4.83423200140502E-2</v>
      </c>
      <c r="F9">
        <v>4.9541455106289302E-2</v>
      </c>
      <c r="G9">
        <v>4.2516026358241102E-2</v>
      </c>
      <c r="I9">
        <f t="shared" si="1"/>
        <v>6.7859484817875751E-2</v>
      </c>
      <c r="J9">
        <f t="shared" si="1"/>
        <v>0.1208558000351255</v>
      </c>
      <c r="K9">
        <f t="shared" si="0"/>
        <v>0.12385363776572325</v>
      </c>
      <c r="L9">
        <f t="shared" si="0"/>
        <v>0.10629006589560275</v>
      </c>
    </row>
    <row r="10" spans="1:12" x14ac:dyDescent="0.25">
      <c r="A10" t="s">
        <v>4</v>
      </c>
      <c r="B10">
        <f>SUM(D4:D27)*B4</f>
        <v>66.940810559434425</v>
      </c>
      <c r="C10">
        <v>6</v>
      </c>
      <c r="D10">
        <v>4.1163349469904097E-2</v>
      </c>
      <c r="E10">
        <v>1.89290501824518E-2</v>
      </c>
      <c r="F10">
        <v>6.9734082192635896E-2</v>
      </c>
      <c r="G10">
        <v>9.3575127448699794E-2</v>
      </c>
      <c r="I10">
        <f t="shared" si="1"/>
        <v>0.10290837367476025</v>
      </c>
      <c r="J10">
        <f t="shared" si="1"/>
        <v>4.7322625456129502E-2</v>
      </c>
      <c r="K10">
        <f t="shared" si="0"/>
        <v>0.17433520548158973</v>
      </c>
      <c r="L10">
        <f t="shared" si="0"/>
        <v>0.23393781862174948</v>
      </c>
    </row>
    <row r="11" spans="1:12" x14ac:dyDescent="0.25">
      <c r="A11" t="s">
        <v>6</v>
      </c>
      <c r="B11">
        <f>SUM(E4:E27)*B5</f>
        <v>33.99908697846346</v>
      </c>
      <c r="C11">
        <v>7</v>
      </c>
      <c r="D11">
        <v>3.9264308633479104E-3</v>
      </c>
      <c r="E11">
        <v>3.5706016848203299E-3</v>
      </c>
      <c r="F11">
        <v>2.0008859535682301E-2</v>
      </c>
      <c r="G11">
        <v>7.6301443814924805E-2</v>
      </c>
      <c r="I11">
        <f t="shared" si="1"/>
        <v>9.8160771583697751E-3</v>
      </c>
      <c r="J11">
        <f t="shared" si="1"/>
        <v>8.9265042120508249E-3</v>
      </c>
      <c r="K11">
        <f t="shared" si="0"/>
        <v>5.0022148839205749E-2</v>
      </c>
      <c r="L11">
        <f t="shared" si="0"/>
        <v>0.19075360953731202</v>
      </c>
    </row>
    <row r="12" spans="1:12" x14ac:dyDescent="0.25">
      <c r="A12" t="s">
        <v>7</v>
      </c>
      <c r="B12">
        <f>SUM(F4:F27)*B6</f>
        <v>77.436508374018388</v>
      </c>
      <c r="C12">
        <v>8</v>
      </c>
      <c r="D12">
        <v>0</v>
      </c>
      <c r="E12">
        <v>0</v>
      </c>
      <c r="F12">
        <v>0</v>
      </c>
      <c r="G12">
        <v>0</v>
      </c>
      <c r="I12">
        <f t="shared" si="1"/>
        <v>0</v>
      </c>
      <c r="J12">
        <f t="shared" si="1"/>
        <v>0</v>
      </c>
      <c r="K12">
        <f t="shared" si="0"/>
        <v>0</v>
      </c>
      <c r="L12">
        <f t="shared" si="0"/>
        <v>0</v>
      </c>
    </row>
    <row r="13" spans="1:12" x14ac:dyDescent="0.25">
      <c r="A13" t="s">
        <v>8</v>
      </c>
      <c r="B13">
        <f>SUM(G4:G27)*B7</f>
        <v>129.93687972723174</v>
      </c>
      <c r="C13">
        <v>9</v>
      </c>
      <c r="D13">
        <v>0</v>
      </c>
      <c r="E13">
        <v>0</v>
      </c>
      <c r="F13">
        <v>0</v>
      </c>
      <c r="G13">
        <v>0</v>
      </c>
      <c r="I13">
        <f t="shared" si="1"/>
        <v>0</v>
      </c>
      <c r="J13">
        <f t="shared" si="1"/>
        <v>0</v>
      </c>
      <c r="K13">
        <f t="shared" si="0"/>
        <v>0</v>
      </c>
      <c r="L13">
        <f t="shared" si="0"/>
        <v>0</v>
      </c>
    </row>
    <row r="14" spans="1:12" x14ac:dyDescent="0.25">
      <c r="C14">
        <v>10</v>
      </c>
      <c r="D14">
        <v>0</v>
      </c>
      <c r="E14">
        <v>0</v>
      </c>
      <c r="F14">
        <v>0</v>
      </c>
      <c r="G14">
        <v>0</v>
      </c>
      <c r="I14">
        <f t="shared" si="1"/>
        <v>0</v>
      </c>
      <c r="J14">
        <f t="shared" si="1"/>
        <v>0</v>
      </c>
      <c r="K14">
        <f t="shared" si="0"/>
        <v>0</v>
      </c>
      <c r="L14">
        <f t="shared" si="0"/>
        <v>0</v>
      </c>
    </row>
    <row r="15" spans="1:12" x14ac:dyDescent="0.25">
      <c r="C15">
        <v>11</v>
      </c>
      <c r="D15">
        <v>0</v>
      </c>
      <c r="E15">
        <v>0</v>
      </c>
      <c r="F15">
        <v>0</v>
      </c>
      <c r="G15">
        <v>0</v>
      </c>
      <c r="I15">
        <f t="shared" si="1"/>
        <v>0</v>
      </c>
      <c r="J15">
        <f t="shared" si="1"/>
        <v>0</v>
      </c>
      <c r="K15">
        <f t="shared" si="0"/>
        <v>0</v>
      </c>
      <c r="L15">
        <f t="shared" si="0"/>
        <v>0</v>
      </c>
    </row>
    <row r="16" spans="1:12" x14ac:dyDescent="0.25">
      <c r="A16" t="s">
        <v>9</v>
      </c>
      <c r="B16">
        <f>SUM(B10:B14)</f>
        <v>308.31328563914803</v>
      </c>
      <c r="C16">
        <v>12</v>
      </c>
      <c r="D16">
        <v>0</v>
      </c>
      <c r="E16">
        <v>0</v>
      </c>
      <c r="F16">
        <v>0</v>
      </c>
      <c r="G16">
        <v>0</v>
      </c>
      <c r="I16">
        <f t="shared" si="1"/>
        <v>0</v>
      </c>
      <c r="J16">
        <f t="shared" si="1"/>
        <v>0</v>
      </c>
      <c r="K16">
        <f t="shared" si="0"/>
        <v>0</v>
      </c>
      <c r="L16">
        <f t="shared" si="0"/>
        <v>0</v>
      </c>
    </row>
    <row r="17" spans="1:12" x14ac:dyDescent="0.25">
      <c r="C17">
        <v>13</v>
      </c>
      <c r="D17">
        <v>0</v>
      </c>
      <c r="E17">
        <v>0</v>
      </c>
      <c r="F17">
        <v>0</v>
      </c>
      <c r="G17">
        <v>0</v>
      </c>
      <c r="I17">
        <f t="shared" si="1"/>
        <v>0</v>
      </c>
      <c r="J17">
        <f t="shared" si="1"/>
        <v>0</v>
      </c>
      <c r="K17">
        <f t="shared" si="0"/>
        <v>0</v>
      </c>
      <c r="L17">
        <f t="shared" si="0"/>
        <v>0</v>
      </c>
    </row>
    <row r="18" spans="1:12" x14ac:dyDescent="0.25">
      <c r="C18">
        <v>14</v>
      </c>
      <c r="D18">
        <v>0</v>
      </c>
      <c r="E18">
        <v>0</v>
      </c>
      <c r="F18">
        <v>0</v>
      </c>
      <c r="G18">
        <v>0</v>
      </c>
      <c r="I18">
        <f t="shared" si="1"/>
        <v>0</v>
      </c>
      <c r="J18">
        <f t="shared" si="1"/>
        <v>0</v>
      </c>
      <c r="K18">
        <f t="shared" si="0"/>
        <v>0</v>
      </c>
      <c r="L18">
        <f t="shared" si="0"/>
        <v>0</v>
      </c>
    </row>
    <row r="19" spans="1:12" x14ac:dyDescent="0.25">
      <c r="C19">
        <v>15</v>
      </c>
      <c r="D19">
        <v>0</v>
      </c>
      <c r="E19">
        <v>0</v>
      </c>
      <c r="F19">
        <v>0</v>
      </c>
      <c r="G19">
        <v>0</v>
      </c>
      <c r="I19">
        <f t="shared" si="1"/>
        <v>0</v>
      </c>
      <c r="J19">
        <f t="shared" si="1"/>
        <v>0</v>
      </c>
      <c r="K19">
        <f t="shared" si="0"/>
        <v>0</v>
      </c>
      <c r="L19">
        <f t="shared" si="0"/>
        <v>0</v>
      </c>
    </row>
    <row r="20" spans="1:12" x14ac:dyDescent="0.25">
      <c r="A20" t="s">
        <v>19</v>
      </c>
      <c r="B20">
        <v>2.5</v>
      </c>
      <c r="C20">
        <v>16</v>
      </c>
      <c r="D20">
        <v>0</v>
      </c>
      <c r="E20">
        <v>0</v>
      </c>
      <c r="F20">
        <v>0</v>
      </c>
      <c r="G20">
        <v>0</v>
      </c>
      <c r="I20">
        <f t="shared" si="1"/>
        <v>0</v>
      </c>
      <c r="J20">
        <f t="shared" si="1"/>
        <v>0</v>
      </c>
      <c r="K20">
        <f t="shared" si="1"/>
        <v>0</v>
      </c>
      <c r="L20">
        <f t="shared" si="1"/>
        <v>0</v>
      </c>
    </row>
    <row r="21" spans="1:12" x14ac:dyDescent="0.25">
      <c r="C21">
        <v>17</v>
      </c>
      <c r="D21">
        <v>0</v>
      </c>
      <c r="E21">
        <v>0</v>
      </c>
      <c r="F21">
        <v>0</v>
      </c>
      <c r="G21">
        <v>0</v>
      </c>
      <c r="I21">
        <f t="shared" si="1"/>
        <v>0</v>
      </c>
      <c r="J21">
        <f t="shared" si="1"/>
        <v>0</v>
      </c>
      <c r="K21">
        <f t="shared" si="1"/>
        <v>0</v>
      </c>
      <c r="L21">
        <f t="shared" si="1"/>
        <v>0</v>
      </c>
    </row>
    <row r="22" spans="1:12" x14ac:dyDescent="0.25">
      <c r="C22">
        <v>18</v>
      </c>
      <c r="D22">
        <v>0</v>
      </c>
      <c r="E22">
        <v>0</v>
      </c>
      <c r="F22">
        <v>0</v>
      </c>
      <c r="G22">
        <v>0</v>
      </c>
      <c r="I22">
        <f t="shared" si="1"/>
        <v>0</v>
      </c>
      <c r="J22">
        <f t="shared" si="1"/>
        <v>0</v>
      </c>
      <c r="K22">
        <f t="shared" si="1"/>
        <v>0</v>
      </c>
      <c r="L22">
        <f t="shared" si="1"/>
        <v>0</v>
      </c>
    </row>
    <row r="23" spans="1:12" x14ac:dyDescent="0.25">
      <c r="C23">
        <v>19</v>
      </c>
      <c r="D23">
        <v>0</v>
      </c>
      <c r="E23">
        <v>0</v>
      </c>
      <c r="F23">
        <v>0</v>
      </c>
      <c r="G23">
        <v>0</v>
      </c>
      <c r="I23">
        <f t="shared" si="1"/>
        <v>0</v>
      </c>
      <c r="J23">
        <f t="shared" si="1"/>
        <v>0</v>
      </c>
      <c r="K23">
        <f t="shared" si="1"/>
        <v>0</v>
      </c>
      <c r="L23">
        <f t="shared" si="1"/>
        <v>0</v>
      </c>
    </row>
    <row r="24" spans="1:12" x14ac:dyDescent="0.25">
      <c r="C24">
        <v>20</v>
      </c>
      <c r="D24">
        <v>0</v>
      </c>
      <c r="E24">
        <v>0</v>
      </c>
      <c r="F24">
        <v>0</v>
      </c>
      <c r="G24">
        <v>0</v>
      </c>
      <c r="I24">
        <f t="shared" si="1"/>
        <v>0</v>
      </c>
      <c r="J24">
        <f t="shared" si="1"/>
        <v>0</v>
      </c>
      <c r="K24">
        <f t="shared" si="1"/>
        <v>0</v>
      </c>
      <c r="L24">
        <f t="shared" si="1"/>
        <v>0</v>
      </c>
    </row>
    <row r="25" spans="1:12" x14ac:dyDescent="0.25">
      <c r="C25">
        <v>21</v>
      </c>
      <c r="D25">
        <v>0</v>
      </c>
      <c r="E25">
        <v>0</v>
      </c>
      <c r="F25">
        <v>0</v>
      </c>
      <c r="G25">
        <v>0</v>
      </c>
      <c r="I25">
        <f t="shared" si="1"/>
        <v>0</v>
      </c>
      <c r="J25">
        <f t="shared" si="1"/>
        <v>0</v>
      </c>
      <c r="K25">
        <f t="shared" si="1"/>
        <v>0</v>
      </c>
      <c r="L25">
        <f t="shared" si="1"/>
        <v>0</v>
      </c>
    </row>
    <row r="26" spans="1:12" x14ac:dyDescent="0.25">
      <c r="C26">
        <v>22</v>
      </c>
      <c r="D26">
        <v>0</v>
      </c>
      <c r="E26">
        <v>0</v>
      </c>
      <c r="F26">
        <v>0</v>
      </c>
      <c r="G26">
        <v>0</v>
      </c>
      <c r="I26">
        <f t="shared" si="1"/>
        <v>0</v>
      </c>
      <c r="J26">
        <f t="shared" si="1"/>
        <v>0</v>
      </c>
      <c r="K26">
        <f t="shared" si="1"/>
        <v>0</v>
      </c>
      <c r="L26">
        <f t="shared" si="1"/>
        <v>0</v>
      </c>
    </row>
    <row r="27" spans="1:12" x14ac:dyDescent="0.25">
      <c r="C27">
        <v>23</v>
      </c>
      <c r="D27">
        <v>0.12279875295573101</v>
      </c>
      <c r="E27">
        <v>7.0493965172012299E-2</v>
      </c>
      <c r="F27">
        <v>9.5165608141446395E-2</v>
      </c>
      <c r="G27">
        <v>0.18512031645471699</v>
      </c>
      <c r="I27">
        <f t="shared" si="1"/>
        <v>0.30699688238932754</v>
      </c>
      <c r="J27">
        <f t="shared" si="1"/>
        <v>0.17623491293003074</v>
      </c>
      <c r="K27">
        <f t="shared" si="1"/>
        <v>0.23791402035361597</v>
      </c>
      <c r="L27">
        <f t="shared" si="1"/>
        <v>0.46280079113679251</v>
      </c>
    </row>
    <row r="30" spans="1:12" x14ac:dyDescent="0.25">
      <c r="C30" t="s">
        <v>11</v>
      </c>
      <c r="D30">
        <f>SUM(D4:D27)</f>
        <v>0.73561330285092774</v>
      </c>
      <c r="E30">
        <f>SUM(E4:E27)</f>
        <v>0.37776763309403844</v>
      </c>
      <c r="F30">
        <f>SUM(F4:F27)</f>
        <v>0.84170117797846078</v>
      </c>
      <c r="G30">
        <f>SUM(G4:G27)</f>
        <v>1.4123573883394753</v>
      </c>
      <c r="I30">
        <f>SUM(I4:I27)</f>
        <v>1.83903325712732</v>
      </c>
      <c r="J30">
        <f>SUM(J4:J27)</f>
        <v>0.94441908273509645</v>
      </c>
      <c r="K30">
        <f>SUM(K4:K27)</f>
        <v>2.1042529449461518</v>
      </c>
      <c r="L30">
        <f>SUM(L4:L27)</f>
        <v>3.5308934708486883</v>
      </c>
    </row>
  </sheetData>
  <hyperlinks>
    <hyperlink ref="C1" location="Contents!A1" display="BACK TO CONTENTS" xr:uid="{F5FF15D7-EBDD-4A45-A66D-79A240688F66}"/>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A0039-D0F6-2540-BB9F-15F1578D03C3}">
  <dimension ref="A1:G30"/>
  <sheetViews>
    <sheetView zoomScale="101" workbookViewId="0">
      <selection activeCell="C1" sqref="C1"/>
    </sheetView>
  </sheetViews>
  <sheetFormatPr defaultColWidth="8.85546875" defaultRowHeight="15" x14ac:dyDescent="0.25"/>
  <cols>
    <col min="1" max="1" width="19" customWidth="1"/>
    <col min="2" max="2" width="11.42578125" customWidth="1"/>
    <col min="3" max="3" width="10.5703125" customWidth="1"/>
    <col min="4" max="4" width="8.85546875" customWidth="1"/>
  </cols>
  <sheetData>
    <row r="1" spans="1:7" x14ac:dyDescent="0.25">
      <c r="A1" t="s">
        <v>10</v>
      </c>
      <c r="C1" s="14" t="s">
        <v>81</v>
      </c>
    </row>
    <row r="2" spans="1:7" x14ac:dyDescent="0.25">
      <c r="D2" t="s">
        <v>20</v>
      </c>
    </row>
    <row r="3" spans="1:7" x14ac:dyDescent="0.25">
      <c r="A3" t="s">
        <v>5</v>
      </c>
      <c r="C3" t="s">
        <v>14</v>
      </c>
      <c r="D3" t="s">
        <v>13</v>
      </c>
      <c r="E3" t="s">
        <v>15</v>
      </c>
      <c r="F3" t="s">
        <v>16</v>
      </c>
      <c r="G3" t="s">
        <v>12</v>
      </c>
    </row>
    <row r="4" spans="1:7" x14ac:dyDescent="0.25">
      <c r="A4" t="s">
        <v>0</v>
      </c>
      <c r="B4">
        <v>91</v>
      </c>
      <c r="C4">
        <v>0</v>
      </c>
      <c r="D4" s="1">
        <v>0.13384699999999999</v>
      </c>
      <c r="E4">
        <v>0.14741433697977899</v>
      </c>
      <c r="F4">
        <v>0.115266733568823</v>
      </c>
      <c r="G4">
        <v>0.27297960884101802</v>
      </c>
    </row>
    <row r="5" spans="1:7" x14ac:dyDescent="0.25">
      <c r="A5" t="s">
        <v>1</v>
      </c>
      <c r="B5">
        <v>90</v>
      </c>
      <c r="C5">
        <v>1</v>
      </c>
      <c r="D5" s="1">
        <v>0.1168</v>
      </c>
      <c r="E5">
        <v>0.12568004852168599</v>
      </c>
      <c r="F5">
        <v>8.0750620836514103E-2</v>
      </c>
      <c r="G5">
        <v>0.26716612118118299</v>
      </c>
    </row>
    <row r="6" spans="1:7" x14ac:dyDescent="0.25">
      <c r="A6" t="s">
        <v>2</v>
      </c>
      <c r="B6">
        <v>92</v>
      </c>
      <c r="C6">
        <v>2</v>
      </c>
      <c r="D6" s="1">
        <v>0.101008</v>
      </c>
      <c r="E6">
        <v>0.115610922832278</v>
      </c>
      <c r="F6">
        <v>6.8479092613713294E-2</v>
      </c>
      <c r="G6">
        <v>0.168419309917197</v>
      </c>
    </row>
    <row r="7" spans="1:7" x14ac:dyDescent="0.25">
      <c r="A7" t="s">
        <v>3</v>
      </c>
      <c r="B7">
        <v>92</v>
      </c>
      <c r="C7">
        <v>3</v>
      </c>
      <c r="D7" s="1">
        <v>8.6512000000000006E-2</v>
      </c>
      <c r="E7">
        <v>0.10461246237838299</v>
      </c>
      <c r="F7">
        <v>6.7586551346576498E-2</v>
      </c>
      <c r="G7">
        <v>0.13201330122409499</v>
      </c>
    </row>
    <row r="8" spans="1:7" x14ac:dyDescent="0.25">
      <c r="C8">
        <v>4</v>
      </c>
      <c r="D8" s="1">
        <v>9.0142E-2</v>
      </c>
      <c r="E8">
        <v>8.4012612522556707E-2</v>
      </c>
      <c r="F8">
        <v>5.7003952005516702E-2</v>
      </c>
      <c r="G8">
        <v>0.15124670239895799</v>
      </c>
    </row>
    <row r="9" spans="1:7" x14ac:dyDescent="0.25">
      <c r="C9">
        <v>5</v>
      </c>
      <c r="D9" s="1">
        <v>0.113716</v>
      </c>
      <c r="E9">
        <v>8.4270272552696202E-2</v>
      </c>
      <c r="F9">
        <v>9.7835954170783807E-2</v>
      </c>
      <c r="G9">
        <v>0.211032766074324</v>
      </c>
    </row>
    <row r="10" spans="1:7" x14ac:dyDescent="0.25">
      <c r="A10" t="s">
        <v>4</v>
      </c>
      <c r="B10">
        <f>SUM(D4:D27)*B4</f>
        <v>496.575625</v>
      </c>
      <c r="C10">
        <v>6</v>
      </c>
      <c r="D10" s="1">
        <v>0.18757399999999999</v>
      </c>
      <c r="E10">
        <v>9.4878711097198795E-2</v>
      </c>
      <c r="F10">
        <v>0.17086378487465301</v>
      </c>
      <c r="G10">
        <v>0.42846622684832197</v>
      </c>
    </row>
    <row r="11" spans="1:7" x14ac:dyDescent="0.25">
      <c r="A11" t="s">
        <v>6</v>
      </c>
      <c r="B11">
        <f>SUM(E4:E27)*B5</f>
        <v>786.58907185637827</v>
      </c>
      <c r="C11">
        <v>7</v>
      </c>
      <c r="D11" s="1">
        <v>0.25995400000000002</v>
      </c>
      <c r="E11">
        <v>0.104998227929455</v>
      </c>
      <c r="F11">
        <v>0.26964345697909597</v>
      </c>
      <c r="G11">
        <v>0.78923548092196005</v>
      </c>
    </row>
    <row r="12" spans="1:7" x14ac:dyDescent="0.25">
      <c r="A12" t="s">
        <v>7</v>
      </c>
      <c r="B12">
        <f>SUM(F4:F27)*B6</f>
        <v>536.56916396210715</v>
      </c>
      <c r="C12">
        <v>8</v>
      </c>
      <c r="D12" s="1">
        <v>0.224885</v>
      </c>
      <c r="E12">
        <v>0.14668865557117</v>
      </c>
      <c r="F12">
        <v>0.26718309590931</v>
      </c>
      <c r="G12">
        <v>0.883643643564618</v>
      </c>
    </row>
    <row r="13" spans="1:7" x14ac:dyDescent="0.25">
      <c r="A13" t="s">
        <v>8</v>
      </c>
      <c r="B13">
        <f>SUM(G4:G27)*B7</f>
        <v>1407.5523299322663</v>
      </c>
      <c r="C13">
        <v>9</v>
      </c>
      <c r="D13" s="1">
        <v>0.19289799999999999</v>
      </c>
      <c r="E13">
        <v>0.18927453592934701</v>
      </c>
      <c r="F13">
        <v>0.22890388359225899</v>
      </c>
      <c r="G13">
        <v>0.81830986805807204</v>
      </c>
    </row>
    <row r="14" spans="1:7" x14ac:dyDescent="0.25">
      <c r="C14">
        <v>10</v>
      </c>
      <c r="D14" s="1">
        <v>0.177094</v>
      </c>
      <c r="E14">
        <v>0.26354324700950199</v>
      </c>
      <c r="F14">
        <v>0.18298850764093799</v>
      </c>
      <c r="G14">
        <v>0.64248658526931302</v>
      </c>
    </row>
    <row r="15" spans="1:7" x14ac:dyDescent="0.25">
      <c r="C15">
        <v>11</v>
      </c>
      <c r="D15" s="1">
        <v>0.16015699999999999</v>
      </c>
      <c r="E15">
        <v>0.346532470196599</v>
      </c>
      <c r="F15">
        <v>0.19634085001433799</v>
      </c>
      <c r="G15">
        <v>0.57308955946274398</v>
      </c>
    </row>
    <row r="16" spans="1:7" x14ac:dyDescent="0.25">
      <c r="A16" t="s">
        <v>9</v>
      </c>
      <c r="B16">
        <f>SUM(B10:B14)</f>
        <v>3227.2861907507518</v>
      </c>
      <c r="C16">
        <v>12</v>
      </c>
      <c r="D16" s="1">
        <v>0.157113</v>
      </c>
      <c r="E16">
        <v>0.44299160423197098</v>
      </c>
      <c r="F16">
        <v>0.19570889912308201</v>
      </c>
      <c r="G16">
        <v>0.48722546997383598</v>
      </c>
    </row>
    <row r="17" spans="3:7" x14ac:dyDescent="0.25">
      <c r="C17">
        <v>13</v>
      </c>
      <c r="D17" s="1">
        <v>0.145459</v>
      </c>
      <c r="E17">
        <v>0.513016666816277</v>
      </c>
      <c r="F17">
        <v>0.21877548193197099</v>
      </c>
      <c r="G17">
        <v>0.44071590489406198</v>
      </c>
    </row>
    <row r="18" spans="3:7" x14ac:dyDescent="0.25">
      <c r="C18">
        <v>14</v>
      </c>
      <c r="D18" s="1">
        <v>0.17300099999999999</v>
      </c>
      <c r="E18">
        <v>0.61720599140435495</v>
      </c>
      <c r="F18">
        <v>0.221657984144255</v>
      </c>
      <c r="G18">
        <v>0.45201385421408902</v>
      </c>
    </row>
    <row r="19" spans="3:7" x14ac:dyDescent="0.25">
      <c r="C19">
        <v>15</v>
      </c>
      <c r="D19" s="1">
        <v>0.20574400000000001</v>
      </c>
      <c r="E19">
        <v>0.74406121548291704</v>
      </c>
      <c r="F19">
        <v>0.27012777257405102</v>
      </c>
      <c r="G19">
        <v>0.51825058603570395</v>
      </c>
    </row>
    <row r="20" spans="3:7" x14ac:dyDescent="0.25">
      <c r="C20">
        <v>16</v>
      </c>
      <c r="D20" s="1">
        <v>0.25730700000000001</v>
      </c>
      <c r="E20">
        <v>0.84966099013804997</v>
      </c>
      <c r="F20">
        <v>0.33676858832398798</v>
      </c>
      <c r="G20">
        <v>0.66361201843890105</v>
      </c>
    </row>
    <row r="21" spans="3:7" x14ac:dyDescent="0.25">
      <c r="C21">
        <v>17</v>
      </c>
      <c r="D21" s="1">
        <v>0.36706800000000001</v>
      </c>
      <c r="E21">
        <v>0.92330265001346701</v>
      </c>
      <c r="F21">
        <v>0.43531074726906199</v>
      </c>
      <c r="G21">
        <v>1.00240822933347</v>
      </c>
    </row>
    <row r="22" spans="3:7" x14ac:dyDescent="0.25">
      <c r="C22">
        <v>18</v>
      </c>
      <c r="D22" s="1">
        <v>0.44151600000000002</v>
      </c>
      <c r="E22">
        <v>0.85945409793273397</v>
      </c>
      <c r="F22">
        <v>0.52390954784832799</v>
      </c>
      <c r="G22">
        <v>1.2337615004192499</v>
      </c>
    </row>
    <row r="23" spans="3:7" x14ac:dyDescent="0.25">
      <c r="C23">
        <v>19</v>
      </c>
      <c r="D23" s="1">
        <v>0.47911100000000001</v>
      </c>
      <c r="E23">
        <v>0.68375998061106003</v>
      </c>
      <c r="F23">
        <v>0.47499224283092101</v>
      </c>
      <c r="G23">
        <v>1.37605436253439</v>
      </c>
    </row>
    <row r="24" spans="3:7" x14ac:dyDescent="0.25">
      <c r="C24">
        <v>20</v>
      </c>
      <c r="D24" s="1">
        <v>0.46040999999999999</v>
      </c>
      <c r="E24">
        <v>0.48112261043304899</v>
      </c>
      <c r="F24">
        <v>0.44686450405913503</v>
      </c>
      <c r="G24">
        <v>1.34544291790871</v>
      </c>
    </row>
    <row r="25" spans="3:7" x14ac:dyDescent="0.25">
      <c r="C25">
        <v>21</v>
      </c>
      <c r="D25" s="1">
        <v>0.42579</v>
      </c>
      <c r="E25">
        <v>0.35666710130472601</v>
      </c>
      <c r="F25">
        <v>0.410817222457314</v>
      </c>
      <c r="G25">
        <v>1.12310452118403</v>
      </c>
    </row>
    <row r="26" spans="3:7" x14ac:dyDescent="0.25">
      <c r="C26">
        <v>22</v>
      </c>
      <c r="D26" s="1">
        <v>0.313446</v>
      </c>
      <c r="E26">
        <v>0.272467470090478</v>
      </c>
      <c r="F26">
        <v>0.31467557428918203</v>
      </c>
      <c r="G26">
        <v>0.83128199623299004</v>
      </c>
    </row>
    <row r="27" spans="3:7" x14ac:dyDescent="0.25">
      <c r="C27">
        <v>23</v>
      </c>
      <c r="D27" s="1">
        <v>0.18632299999999999</v>
      </c>
      <c r="E27">
        <v>0.18865169420224701</v>
      </c>
      <c r="F27">
        <v>0.179818472923441</v>
      </c>
      <c r="G27">
        <v>0.48752131215861499</v>
      </c>
    </row>
    <row r="30" spans="3:7" x14ac:dyDescent="0.25">
      <c r="C30" t="s">
        <v>11</v>
      </c>
      <c r="D30">
        <f>SUM(D4:D27)</f>
        <v>5.4568750000000001</v>
      </c>
      <c r="E30">
        <f>SUM(E4:E27)</f>
        <v>8.7398785761819813</v>
      </c>
      <c r="F30">
        <f>SUM(F4:F27)</f>
        <v>5.8322735213272514</v>
      </c>
      <c r="G30">
        <f>SUM(G4:G27)</f>
        <v>15.299481847089851</v>
      </c>
    </row>
  </sheetData>
  <hyperlinks>
    <hyperlink ref="C1" location="Contents!A1" display="BACK TO CONTENTS" xr:uid="{D83E0BB1-A628-4F35-92A3-9EFD711C0166}"/>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Contents</vt:lpstr>
      <vt:lpstr>HP WH (day-rate)</vt:lpstr>
      <vt:lpstr>HP WH (night-rate)</vt:lpstr>
      <vt:lpstr>HP WH (night &amp; afternoon)</vt:lpstr>
      <vt:lpstr>Standard WH (day-rate)</vt:lpstr>
      <vt:lpstr>Standard WH (night-rate)</vt:lpstr>
      <vt:lpstr>Solar boost WH (day-rate)</vt:lpstr>
      <vt:lpstr>Solar boost WH (night-rate)</vt:lpstr>
      <vt:lpstr>HVAC (per household)</vt:lpstr>
      <vt:lpstr>Underlying load (per household)</vt:lpstr>
      <vt:lpstr>PV generation (per household)</vt:lpstr>
      <vt:lpstr>No HVAC, no electric WH</vt:lpstr>
      <vt:lpstr>HVAC, no electric WH</vt:lpstr>
      <vt:lpstr>HVAC, standard (day-rate)</vt:lpstr>
      <vt:lpstr>HVAC, standard (night-rate)</vt:lpstr>
      <vt:lpstr>No HVAC, standard (day-rate)</vt:lpstr>
      <vt:lpstr>No HVAC, standard (night-rate)</vt:lpstr>
      <vt:lpstr>HVAC, boost (day-rate)</vt:lpstr>
      <vt:lpstr>HVAC, boost (night-rate)</vt:lpstr>
      <vt:lpstr>No HVAC, boost (day-rate)</vt:lpstr>
      <vt:lpstr>No HVAC, boost (night-rate)</vt:lpstr>
      <vt:lpstr>HVAC, HP (day-rate)</vt:lpstr>
      <vt:lpstr>HVAC, HP (night-rate)</vt:lpstr>
      <vt:lpstr>HVAC, HP (night &amp; afternoon)</vt:lpstr>
      <vt:lpstr>No HVAC, HP (day-rate)</vt:lpstr>
      <vt:lpstr>No HVAC, HP (night-rate)</vt:lpstr>
      <vt:lpstr>No HVAC, HP (night &amp; afternoon)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Soheil Mohseni</dc:creator>
  <cp:lastModifiedBy>Jay Rutovitz</cp:lastModifiedBy>
  <dcterms:created xsi:type="dcterms:W3CDTF">2022-12-05T21:11:30Z</dcterms:created>
  <dcterms:modified xsi:type="dcterms:W3CDTF">2023-06-14T11:12:27Z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1a6c3db-1667-4f49-995a-8b9973972958_Enabled">
    <vt:lpwstr>true</vt:lpwstr>
  </property>
  <property fmtid="{D5CDD505-2E9C-101B-9397-08002B2CF9AE}" pid="3" name="MSIP_Label_51a6c3db-1667-4f49-995a-8b9973972958_SetDate">
    <vt:lpwstr>2023-02-14T20:10:55Z</vt:lpwstr>
  </property>
  <property fmtid="{D5CDD505-2E9C-101B-9397-08002B2CF9AE}" pid="4" name="MSIP_Label_51a6c3db-1667-4f49-995a-8b9973972958_Method">
    <vt:lpwstr>Standard</vt:lpwstr>
  </property>
  <property fmtid="{D5CDD505-2E9C-101B-9397-08002B2CF9AE}" pid="5" name="MSIP_Label_51a6c3db-1667-4f49-995a-8b9973972958_Name">
    <vt:lpwstr>UTS-Internal</vt:lpwstr>
  </property>
  <property fmtid="{D5CDD505-2E9C-101B-9397-08002B2CF9AE}" pid="6" name="MSIP_Label_51a6c3db-1667-4f49-995a-8b9973972958_SiteId">
    <vt:lpwstr>e8911c26-cf9f-4a9c-878e-527807be8791</vt:lpwstr>
  </property>
  <property fmtid="{D5CDD505-2E9C-101B-9397-08002B2CF9AE}" pid="7" name="MSIP_Label_51a6c3db-1667-4f49-995a-8b9973972958_ActionId">
    <vt:lpwstr>0ef0d20e-5c60-4db6-a92a-ba97ae7cbea4</vt:lpwstr>
  </property>
  <property fmtid="{D5CDD505-2E9C-101B-9397-08002B2CF9AE}" pid="8" name="MSIP_Label_51a6c3db-1667-4f49-995a-8b9973972958_ContentBits">
    <vt:lpwstr>0</vt:lpwstr>
  </property>
</Properties>
</file>